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<sst xmlns="http://schemas.openxmlformats.org/spreadsheetml/2006/main" count="129" uniqueCount="44">
  <si>
    <t>Общество с ограниченной ответственностью</t>
  </si>
  <si>
    <t xml:space="preserve">«Тимакс» </t>
  </si>
  <si>
    <t>690001, г. Владивосток. Ул. Капитана Шефнера, 2а, тел./факс (423) 222-85-01, (423) 222-09-12</t>
  </si>
  <si>
    <t>8 804 333 00 88 - звонок из регионов России бесплатный</t>
  </si>
  <si>
    <t xml:space="preserve">  2.11 2011  г.</t>
  </si>
  <si>
    <t xml:space="preserve">ООО "Тимакс" предлагает к поставке барьерное ограждение горячего цинкования </t>
  </si>
  <si>
    <t>Согласно ГОСТ  52607-2006 года (возможна поставка элементов согласно  ГОСТ 26804-86 и собственного ТУ 5210-001-53647428-2010)</t>
  </si>
  <si>
    <t>Цена дана во Владивостоке, с учетом НДС</t>
  </si>
  <si>
    <t xml:space="preserve"> 11ДО-2-355 кДж/ У5 - 1 км </t>
  </si>
  <si>
    <t>№ п/п</t>
  </si>
  <si>
    <t>наименование товара</t>
  </si>
  <si>
    <t>Кол-во, шт</t>
  </si>
  <si>
    <t>Вес/ед кг</t>
  </si>
  <si>
    <t>Общий вес, т</t>
  </si>
  <si>
    <t>Цена</t>
  </si>
  <si>
    <t>Стоимость</t>
  </si>
  <si>
    <t>Балка СБВ1 4мм</t>
  </si>
  <si>
    <t>Стойка дорожная 140*1700*4,5</t>
  </si>
  <si>
    <t>Консоль  КА</t>
  </si>
  <si>
    <t>Заглушка на стойку</t>
  </si>
  <si>
    <t>Светоотражающий элемент</t>
  </si>
  <si>
    <t>Болт М16х170 (комплект)</t>
  </si>
  <si>
    <t>Болт М16х45 (комплект)</t>
  </si>
  <si>
    <t>Итого</t>
  </si>
  <si>
    <t xml:space="preserve"> 11ДО-2-330 кДж/ У4 - 1 км </t>
  </si>
  <si>
    <t>Балка СБВ1 3мм</t>
  </si>
  <si>
    <t xml:space="preserve"> 11ДО-2-260 кДж/ У3 - 1 км </t>
  </si>
  <si>
    <t>Стойка дорожная 114*1700*4,5</t>
  </si>
  <si>
    <t xml:space="preserve"> 11ДО-3-190 кДж/ У2 - 1 км </t>
  </si>
  <si>
    <t xml:space="preserve"> 11ДО-2-225 кДж/ У2 - 1 км </t>
  </si>
  <si>
    <t>Стойка дорожная 114*1700*4,0</t>
  </si>
  <si>
    <t xml:space="preserve"> 11ДО-4-130кДж/ У1 - 1 км </t>
  </si>
  <si>
    <t>СТОИМОСТЬ ЭЛЕМЕНТОВ</t>
  </si>
  <si>
    <t>Балка СБВ1 4мм 4320*310*85*4</t>
  </si>
  <si>
    <t>Балка СБВ1 3мм 4320*310*85*3</t>
  </si>
  <si>
    <t xml:space="preserve">Балка СБУ 4мм 2320*310*4 </t>
  </si>
  <si>
    <t xml:space="preserve">Балка СБУ 3мм 2320*310*4 </t>
  </si>
  <si>
    <t>Концевой элемент ЭК 1(2) 4 мм</t>
  </si>
  <si>
    <t>Концевой элемент ЭК 1(2) 3 мм</t>
  </si>
  <si>
    <t>Стойка дорожная шв. 12</t>
  </si>
  <si>
    <t>Стойка дорожная шв. 14</t>
  </si>
  <si>
    <t>Консоль  КАН</t>
  </si>
  <si>
    <t>Болт М16х35 (комплект)</t>
  </si>
  <si>
    <t>№ 96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</si>
</sst>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</numFmts>
  <fonts count="1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6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15" applyFont="1">
      <alignment/>
      <protection/>
    </xf>
    <xf numFmtId="0" fontId="7" fillId="0" borderId="0" xfId="15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7" fillId="0" borderId="0" xfId="15" applyAlignment="1">
      <alignment horizontal="left" indent="1"/>
      <protection/>
    </xf>
    <xf numFmtId="0" fontId="7" fillId="0" borderId="0" xfId="0" applyFont="1" applyAlignment="1">
      <alignment wrapText="1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43" fontId="7" fillId="0" borderId="1" xfId="20" applyFont="1" applyBorder="1" applyAlignment="1">
      <alignment horizontal="right" wrapText="1"/>
    </xf>
    <xf numFmtId="0" fontId="10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2" borderId="0" xfId="0" applyFont="1" applyFill="1" applyAlignment="1">
      <alignment/>
    </xf>
    <xf numFmtId="9" fontId="0" fillId="0" borderId="0" xfId="0" applyNumberFormat="1" applyAlignment="1">
      <alignment/>
    </xf>
    <xf numFmtId="4" fontId="7" fillId="3" borderId="1" xfId="0" applyNumberFormat="1" applyFont="1" applyFill="1" applyBorder="1" applyAlignment="1">
      <alignment horizontal="right" wrapText="1"/>
    </xf>
    <xf numFmtId="43" fontId="7" fillId="3" borderId="1" xfId="20" applyFont="1" applyFill="1" applyBorder="1" applyAlignment="1">
      <alignment horizontal="right" wrapText="1"/>
    </xf>
  </cellXfs>
  <cellStyles count="8">
    <cellStyle name="Normal" xfId="0"/>
    <cellStyle name="Excel Built-in Normal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imax2000.ru/" TargetMode="External" /><Relationship Id="rId3" Type="http://schemas.openxmlformats.org/officeDocument/2006/relationships/hyperlink" Target="http://timax2000.ru/" TargetMode="External" /><Relationship Id="rId4" Type="http://schemas.openxmlformats.org/officeDocument/2006/relationships/hyperlink" Target="http://timax2000.ru/new/geo/geogrid_ssnp.html" TargetMode="External" /><Relationship Id="rId5" Type="http://schemas.openxmlformats.org/officeDocument/2006/relationships/hyperlink" Target="http://timax2000.ru/new/geo/geogrid_ssnp.html" TargetMode="External" /><Relationship Id="rId6" Type="http://schemas.openxmlformats.org/officeDocument/2006/relationships/hyperlink" Target="http://timax2000.ru/new/geo/doronit.html" TargetMode="External" /><Relationship Id="rId7" Type="http://schemas.openxmlformats.org/officeDocument/2006/relationships/hyperlink" Target="http://timax2000.ru/new/geo/doroni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1638300</xdr:colOff>
      <xdr:row>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1638300</xdr:colOff>
      <xdr:row>5</xdr:row>
      <xdr:rowOff>123825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1638300</xdr:colOff>
      <xdr:row>6</xdr:row>
      <xdr:rowOff>123825</xdr:rowOff>
    </xdr:to>
    <xdr:pic>
      <xdr:nvPicPr>
        <xdr:cNvPr id="3" name="Picture 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381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max2000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tabSelected="1" workbookViewId="0" topLeftCell="A89">
      <selection activeCell="E96" sqref="E96:E113"/>
    </sheetView>
  </sheetViews>
  <sheetFormatPr defaultColWidth="9.00390625" defaultRowHeight="12.75"/>
  <cols>
    <col min="5" max="5" width="42.875" style="0" customWidth="1"/>
    <col min="6" max="6" width="15.00390625" style="0" customWidth="1"/>
    <col min="7" max="7" width="17.875" style="0" customWidth="1"/>
  </cols>
  <sheetData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9" spans="1:6" ht="18.75">
      <c r="A9" s="2" t="s">
        <v>0</v>
      </c>
      <c r="B9" s="2"/>
      <c r="C9" s="2"/>
      <c r="D9" s="2"/>
      <c r="E9" s="2"/>
      <c r="F9" s="2"/>
    </row>
    <row r="10" spans="1:6" ht="12.75">
      <c r="A10" s="3" t="s">
        <v>1</v>
      </c>
      <c r="B10" s="3"/>
      <c r="C10" s="3"/>
      <c r="D10" s="3"/>
      <c r="E10" s="3"/>
      <c r="F10" s="3"/>
    </row>
    <row r="11" spans="1:6" ht="15">
      <c r="A11" s="4" t="s">
        <v>2</v>
      </c>
      <c r="B11" s="4"/>
      <c r="C11" s="4"/>
      <c r="D11" s="4"/>
      <c r="E11" s="4"/>
      <c r="F11" s="4"/>
    </row>
    <row r="12" spans="1:6" ht="15">
      <c r="A12" s="5"/>
      <c r="B12" s="5"/>
      <c r="C12" s="6" t="s">
        <v>3</v>
      </c>
      <c r="D12" s="6"/>
      <c r="E12" s="6"/>
      <c r="F12" s="5"/>
    </row>
    <row r="13" spans="1:6" ht="15">
      <c r="A13" s="5"/>
      <c r="B13" s="5"/>
      <c r="C13" s="5"/>
      <c r="D13" s="5"/>
      <c r="E13" s="5"/>
      <c r="F13" s="5"/>
    </row>
    <row r="14" spans="1:6" ht="15.75">
      <c r="A14" s="7" t="s">
        <v>43</v>
      </c>
      <c r="F14" s="8" t="s">
        <v>4</v>
      </c>
    </row>
    <row r="16" spans="1:7" ht="12.75">
      <c r="A16" s="9"/>
      <c r="B16" s="9" t="s">
        <v>5</v>
      </c>
      <c r="C16" s="10"/>
      <c r="D16" s="10"/>
      <c r="E16" s="10"/>
      <c r="F16" s="10"/>
      <c r="G16" s="10"/>
    </row>
    <row r="17" spans="1:7" ht="12.75">
      <c r="A17" s="9" t="s">
        <v>6</v>
      </c>
      <c r="B17" s="10"/>
      <c r="C17" s="10"/>
      <c r="D17" s="10"/>
      <c r="E17" s="10"/>
      <c r="F17" s="10"/>
      <c r="G17" s="10"/>
    </row>
    <row r="18" spans="1:7" ht="12.75">
      <c r="A18" s="11"/>
      <c r="B18" s="12" t="s">
        <v>7</v>
      </c>
      <c r="C18" s="10"/>
      <c r="D18" s="10"/>
      <c r="E18" s="10"/>
      <c r="F18" s="10"/>
      <c r="G18" s="10"/>
    </row>
    <row r="19" spans="1:7" ht="12.75">
      <c r="A19" s="11"/>
      <c r="B19" s="10"/>
      <c r="C19" s="10"/>
      <c r="D19" s="10"/>
      <c r="E19" s="10"/>
      <c r="F19" s="10"/>
      <c r="G19" s="13"/>
    </row>
    <row r="20" spans="1:7" ht="12.75">
      <c r="A20" s="10"/>
      <c r="B20" s="11"/>
      <c r="C20" s="10"/>
      <c r="D20" s="10"/>
      <c r="E20" s="10"/>
      <c r="F20" s="10"/>
      <c r="G20" s="10"/>
    </row>
    <row r="21" spans="1:7" ht="15">
      <c r="A21" s="14"/>
      <c r="B21" s="15" t="s">
        <v>8</v>
      </c>
      <c r="C21" s="15"/>
      <c r="D21" s="14"/>
      <c r="E21" s="14"/>
      <c r="F21" s="14"/>
      <c r="G21" s="14"/>
    </row>
    <row r="22" spans="1:7" ht="15">
      <c r="A22" s="14"/>
      <c r="B22" s="16"/>
      <c r="C22" s="16"/>
      <c r="D22" s="14"/>
      <c r="E22" s="14"/>
      <c r="F22" s="14"/>
      <c r="G22" s="14"/>
    </row>
    <row r="23" spans="1:7" ht="38.25">
      <c r="A23" s="17" t="s">
        <v>9</v>
      </c>
      <c r="B23" s="17" t="s">
        <v>10</v>
      </c>
      <c r="C23" s="17" t="s">
        <v>11</v>
      </c>
      <c r="D23" s="17" t="s">
        <v>12</v>
      </c>
      <c r="E23" s="17" t="s">
        <v>13</v>
      </c>
      <c r="F23" s="17" t="s">
        <v>14</v>
      </c>
      <c r="G23" s="17" t="s">
        <v>15</v>
      </c>
    </row>
    <row r="24" spans="1:7" ht="12.75">
      <c r="A24" s="18">
        <v>1</v>
      </c>
      <c r="B24" s="19" t="s">
        <v>16</v>
      </c>
      <c r="C24" s="20">
        <v>250</v>
      </c>
      <c r="D24" s="21">
        <f>D96</f>
        <v>65.5</v>
      </c>
      <c r="E24" s="22">
        <f aca="true" t="shared" si="0" ref="E24:E30">D24*C24/1000</f>
        <v>16.375</v>
      </c>
      <c r="F24" s="23">
        <f>E96</f>
        <v>3600</v>
      </c>
      <c r="G24" s="23">
        <f aca="true" t="shared" si="1" ref="G24:G30">F24*C24</f>
        <v>900000</v>
      </c>
    </row>
    <row r="25" spans="1:7" ht="12.75">
      <c r="A25" s="18">
        <v>2</v>
      </c>
      <c r="B25" s="19" t="s">
        <v>17</v>
      </c>
      <c r="C25" s="20">
        <v>501</v>
      </c>
      <c r="D25" s="21">
        <f>D102</f>
        <v>25.4</v>
      </c>
      <c r="E25" s="22">
        <f t="shared" si="0"/>
        <v>12.7254</v>
      </c>
      <c r="F25" s="23">
        <f>E102</f>
        <v>1486</v>
      </c>
      <c r="G25" s="23">
        <f t="shared" si="1"/>
        <v>744486</v>
      </c>
    </row>
    <row r="26" spans="1:7" ht="12.75">
      <c r="A26" s="18">
        <v>3</v>
      </c>
      <c r="B26" s="19" t="s">
        <v>18</v>
      </c>
      <c r="C26" s="20">
        <v>501</v>
      </c>
      <c r="D26" s="21">
        <f>D107</f>
        <v>4.43</v>
      </c>
      <c r="E26" s="22">
        <f t="shared" si="0"/>
        <v>2.21943</v>
      </c>
      <c r="F26" s="24">
        <f>E107</f>
        <v>251</v>
      </c>
      <c r="G26" s="23">
        <f t="shared" si="1"/>
        <v>125751</v>
      </c>
    </row>
    <row r="27" spans="1:7" ht="12.75">
      <c r="A27" s="18">
        <v>4</v>
      </c>
      <c r="B27" s="19" t="s">
        <v>19</v>
      </c>
      <c r="C27" s="21">
        <v>501</v>
      </c>
      <c r="D27" s="20">
        <f>D109</f>
        <v>0.4</v>
      </c>
      <c r="E27" s="22">
        <f t="shared" si="0"/>
        <v>0.2004</v>
      </c>
      <c r="F27" s="24">
        <f>E109</f>
        <v>46</v>
      </c>
      <c r="G27" s="23">
        <f t="shared" si="1"/>
        <v>23046</v>
      </c>
    </row>
    <row r="28" spans="1:7" ht="12.75">
      <c r="A28" s="18">
        <v>5</v>
      </c>
      <c r="B28" s="19" t="s">
        <v>20</v>
      </c>
      <c r="C28" s="20">
        <v>250</v>
      </c>
      <c r="D28" s="21">
        <f>D110</f>
        <v>0.375</v>
      </c>
      <c r="E28" s="22">
        <f t="shared" si="0"/>
        <v>0.09375</v>
      </c>
      <c r="F28" s="24">
        <f>E110</f>
        <v>69</v>
      </c>
      <c r="G28" s="23">
        <f t="shared" si="1"/>
        <v>17250</v>
      </c>
    </row>
    <row r="29" spans="1:7" ht="12.75">
      <c r="A29" s="18">
        <v>6</v>
      </c>
      <c r="B29" s="19" t="s">
        <v>21</v>
      </c>
      <c r="C29" s="21">
        <v>501</v>
      </c>
      <c r="D29" s="20">
        <f>D111</f>
        <v>0.52</v>
      </c>
      <c r="E29" s="22">
        <f t="shared" si="0"/>
        <v>0.26052</v>
      </c>
      <c r="F29" s="24">
        <f>E111</f>
        <v>34</v>
      </c>
      <c r="G29" s="23">
        <f t="shared" si="1"/>
        <v>17034</v>
      </c>
    </row>
    <row r="30" spans="1:7" ht="12.75">
      <c r="A30" s="18">
        <v>8</v>
      </c>
      <c r="B30" s="19" t="s">
        <v>22</v>
      </c>
      <c r="C30" s="21">
        <v>2501</v>
      </c>
      <c r="D30" s="20">
        <f>D113</f>
        <v>0.12</v>
      </c>
      <c r="E30" s="22">
        <f t="shared" si="0"/>
        <v>0.30012</v>
      </c>
      <c r="F30" s="24">
        <f>E112</f>
        <v>20</v>
      </c>
      <c r="G30" s="23">
        <f t="shared" si="1"/>
        <v>50020</v>
      </c>
    </row>
    <row r="31" spans="1:7" ht="12.75">
      <c r="A31" s="25"/>
      <c r="B31" s="25" t="s">
        <v>23</v>
      </c>
      <c r="C31" s="25"/>
      <c r="D31" s="25"/>
      <c r="E31" s="22">
        <f>SUM(E24:E30)</f>
        <v>32.17462</v>
      </c>
      <c r="F31" s="25"/>
      <c r="G31" s="23">
        <f>SUM(G24:G30)</f>
        <v>1877587</v>
      </c>
    </row>
    <row r="33" spans="2:3" ht="15">
      <c r="B33" s="15" t="s">
        <v>24</v>
      </c>
      <c r="C33" s="15"/>
    </row>
    <row r="35" spans="1:7" ht="38.25">
      <c r="A35" s="17" t="s">
        <v>9</v>
      </c>
      <c r="B35" s="17" t="s">
        <v>10</v>
      </c>
      <c r="C35" s="17" t="s">
        <v>11</v>
      </c>
      <c r="D35" s="17" t="s">
        <v>12</v>
      </c>
      <c r="E35" s="17" t="s">
        <v>13</v>
      </c>
      <c r="F35" s="17" t="s">
        <v>14</v>
      </c>
      <c r="G35" s="17" t="s">
        <v>15</v>
      </c>
    </row>
    <row r="36" spans="1:7" ht="12.75">
      <c r="A36" s="18">
        <v>1</v>
      </c>
      <c r="B36" s="19" t="s">
        <v>25</v>
      </c>
      <c r="C36" s="20">
        <v>250</v>
      </c>
      <c r="D36" s="21">
        <v>49.2</v>
      </c>
      <c r="E36" s="22">
        <f aca="true" t="shared" si="2" ref="E36:E42">D36*C36/1000</f>
        <v>12.3</v>
      </c>
      <c r="F36" s="23">
        <f>E97</f>
        <v>2629</v>
      </c>
      <c r="G36" s="23">
        <f aca="true" t="shared" si="3" ref="G36:G42">F36*C36</f>
        <v>657250</v>
      </c>
    </row>
    <row r="37" spans="1:7" ht="12.75">
      <c r="A37" s="18">
        <v>2</v>
      </c>
      <c r="B37" s="19" t="s">
        <v>17</v>
      </c>
      <c r="C37" s="20">
        <v>501</v>
      </c>
      <c r="D37" s="21">
        <f>D102</f>
        <v>25.4</v>
      </c>
      <c r="E37" s="22">
        <f t="shared" si="2"/>
        <v>12.7254</v>
      </c>
      <c r="F37" s="23">
        <f>E102</f>
        <v>1486</v>
      </c>
      <c r="G37" s="23">
        <f t="shared" si="3"/>
        <v>744486</v>
      </c>
    </row>
    <row r="38" spans="1:7" ht="12.75">
      <c r="A38" s="18">
        <v>3</v>
      </c>
      <c r="B38" s="19" t="s">
        <v>18</v>
      </c>
      <c r="C38" s="20">
        <v>501</v>
      </c>
      <c r="D38" s="21">
        <f>D107</f>
        <v>4.43</v>
      </c>
      <c r="E38" s="22">
        <f t="shared" si="2"/>
        <v>2.21943</v>
      </c>
      <c r="F38" s="24">
        <f>E107</f>
        <v>251</v>
      </c>
      <c r="G38" s="23">
        <f t="shared" si="3"/>
        <v>125751</v>
      </c>
    </row>
    <row r="39" spans="1:7" ht="12.75">
      <c r="A39" s="18">
        <v>4</v>
      </c>
      <c r="B39" s="19" t="s">
        <v>19</v>
      </c>
      <c r="C39" s="21">
        <v>501</v>
      </c>
      <c r="D39" s="20">
        <f>D109</f>
        <v>0.4</v>
      </c>
      <c r="E39" s="22">
        <f t="shared" si="2"/>
        <v>0.2004</v>
      </c>
      <c r="F39" s="24">
        <f>E109</f>
        <v>46</v>
      </c>
      <c r="G39" s="23">
        <f t="shared" si="3"/>
        <v>23046</v>
      </c>
    </row>
    <row r="40" spans="1:7" ht="12.75">
      <c r="A40" s="18">
        <v>5</v>
      </c>
      <c r="B40" s="19" t="s">
        <v>20</v>
      </c>
      <c r="C40" s="20">
        <v>250</v>
      </c>
      <c r="D40" s="21">
        <f>D110</f>
        <v>0.375</v>
      </c>
      <c r="E40" s="22">
        <f t="shared" si="2"/>
        <v>0.09375</v>
      </c>
      <c r="F40" s="24">
        <f>E110</f>
        <v>69</v>
      </c>
      <c r="G40" s="23">
        <f t="shared" si="3"/>
        <v>17250</v>
      </c>
    </row>
    <row r="41" spans="1:7" ht="12.75">
      <c r="A41" s="18">
        <v>6</v>
      </c>
      <c r="B41" s="19" t="s">
        <v>21</v>
      </c>
      <c r="C41" s="21">
        <v>501</v>
      </c>
      <c r="D41" s="20">
        <f>D111</f>
        <v>0.52</v>
      </c>
      <c r="E41" s="22">
        <f t="shared" si="2"/>
        <v>0.26052</v>
      </c>
      <c r="F41" s="24">
        <f>E111</f>
        <v>34</v>
      </c>
      <c r="G41" s="23">
        <f t="shared" si="3"/>
        <v>17034</v>
      </c>
    </row>
    <row r="42" spans="1:7" ht="12.75">
      <c r="A42" s="18">
        <v>8</v>
      </c>
      <c r="B42" s="19" t="s">
        <v>22</v>
      </c>
      <c r="C42" s="21">
        <v>2051</v>
      </c>
      <c r="D42" s="20">
        <f>D113</f>
        <v>0.12</v>
      </c>
      <c r="E42" s="22">
        <f t="shared" si="2"/>
        <v>0.24612</v>
      </c>
      <c r="F42" s="24">
        <f>E112</f>
        <v>20</v>
      </c>
      <c r="G42" s="23">
        <f t="shared" si="3"/>
        <v>41020</v>
      </c>
    </row>
    <row r="43" spans="1:7" ht="12.75">
      <c r="A43" s="25"/>
      <c r="B43" s="25" t="s">
        <v>23</v>
      </c>
      <c r="C43" s="25"/>
      <c r="D43" s="25"/>
      <c r="E43" s="22">
        <f>SUM(E36:E42)</f>
        <v>28.04562</v>
      </c>
      <c r="F43" s="25"/>
      <c r="G43" s="23">
        <f>SUM(G36:G42)</f>
        <v>1625837</v>
      </c>
    </row>
    <row r="45" spans="1:7" ht="15">
      <c r="A45" s="14"/>
      <c r="B45" s="15" t="s">
        <v>26</v>
      </c>
      <c r="C45" s="15"/>
      <c r="D45" s="26"/>
      <c r="E45" s="14"/>
      <c r="F45" s="14"/>
      <c r="G45" s="14"/>
    </row>
    <row r="46" spans="1:7" ht="15">
      <c r="A46" s="27"/>
      <c r="B46" s="28"/>
      <c r="C46" s="28"/>
      <c r="D46" s="29"/>
      <c r="E46" s="27"/>
      <c r="F46" s="27"/>
      <c r="G46" s="27"/>
    </row>
    <row r="47" spans="1:7" ht="38.25">
      <c r="A47" s="30" t="s">
        <v>9</v>
      </c>
      <c r="B47" s="30" t="s">
        <v>10</v>
      </c>
      <c r="C47" s="30" t="s">
        <v>11</v>
      </c>
      <c r="D47" s="30" t="s">
        <v>12</v>
      </c>
      <c r="E47" s="30" t="s">
        <v>13</v>
      </c>
      <c r="F47" s="30" t="s">
        <v>14</v>
      </c>
      <c r="G47" s="30" t="s">
        <v>15</v>
      </c>
    </row>
    <row r="48" spans="1:7" ht="12.75">
      <c r="A48" s="18">
        <v>1</v>
      </c>
      <c r="B48" s="19" t="s">
        <v>25</v>
      </c>
      <c r="C48" s="20">
        <v>250</v>
      </c>
      <c r="D48" s="21">
        <f>D97</f>
        <v>49.2</v>
      </c>
      <c r="E48" s="18">
        <f aca="true" t="shared" si="4" ref="E48:E54">D48*C48/1000</f>
        <v>12.3</v>
      </c>
      <c r="F48" s="31">
        <f>E97</f>
        <v>2629</v>
      </c>
      <c r="G48" s="23">
        <f aca="true" t="shared" si="5" ref="G48:G54">F48*C48</f>
        <v>657250</v>
      </c>
    </row>
    <row r="49" spans="1:7" ht="12.75">
      <c r="A49" s="18">
        <v>2</v>
      </c>
      <c r="B49" s="19" t="s">
        <v>27</v>
      </c>
      <c r="C49" s="20">
        <v>501</v>
      </c>
      <c r="D49" s="21">
        <f>D103</f>
        <v>20.6</v>
      </c>
      <c r="E49" s="22">
        <f t="shared" si="4"/>
        <v>10.3206</v>
      </c>
      <c r="F49" s="31">
        <f>E103</f>
        <v>1200</v>
      </c>
      <c r="G49" s="23">
        <f t="shared" si="5"/>
        <v>601200</v>
      </c>
    </row>
    <row r="50" spans="1:7" ht="12.75">
      <c r="A50" s="18">
        <v>3</v>
      </c>
      <c r="B50" s="19" t="s">
        <v>18</v>
      </c>
      <c r="C50" s="20">
        <v>501</v>
      </c>
      <c r="D50" s="21">
        <f>D107</f>
        <v>4.43</v>
      </c>
      <c r="E50" s="22">
        <f t="shared" si="4"/>
        <v>2.21943</v>
      </c>
      <c r="F50" s="24">
        <f>E107</f>
        <v>251</v>
      </c>
      <c r="G50" s="23">
        <f t="shared" si="5"/>
        <v>125751</v>
      </c>
    </row>
    <row r="51" spans="1:7" ht="12.75">
      <c r="A51" s="18">
        <v>4</v>
      </c>
      <c r="B51" s="19" t="s">
        <v>19</v>
      </c>
      <c r="C51" s="21">
        <v>501</v>
      </c>
      <c r="D51" s="20">
        <f>D109</f>
        <v>0.4</v>
      </c>
      <c r="E51" s="22">
        <f t="shared" si="4"/>
        <v>0.2004</v>
      </c>
      <c r="F51" s="24">
        <f>E109</f>
        <v>46</v>
      </c>
      <c r="G51" s="23">
        <f t="shared" si="5"/>
        <v>23046</v>
      </c>
    </row>
    <row r="52" spans="1:7" ht="12.75">
      <c r="A52" s="18">
        <v>5</v>
      </c>
      <c r="B52" s="32" t="s">
        <v>20</v>
      </c>
      <c r="C52" s="20">
        <v>250</v>
      </c>
      <c r="D52" s="33">
        <f>D110</f>
        <v>0.375</v>
      </c>
      <c r="E52" s="22">
        <f t="shared" si="4"/>
        <v>0.09375</v>
      </c>
      <c r="F52" s="24">
        <f>E110</f>
        <v>69</v>
      </c>
      <c r="G52" s="23">
        <f t="shared" si="5"/>
        <v>17250</v>
      </c>
    </row>
    <row r="53" spans="1:7" ht="12.75">
      <c r="A53" s="18">
        <v>6</v>
      </c>
      <c r="B53" s="19" t="s">
        <v>21</v>
      </c>
      <c r="C53" s="21">
        <v>501</v>
      </c>
      <c r="D53" s="20">
        <f>D111</f>
        <v>0.52</v>
      </c>
      <c r="E53" s="22">
        <f t="shared" si="4"/>
        <v>0.26052</v>
      </c>
      <c r="F53" s="24">
        <f>E111</f>
        <v>34</v>
      </c>
      <c r="G53" s="23">
        <f t="shared" si="5"/>
        <v>17034</v>
      </c>
    </row>
    <row r="54" spans="1:7" ht="12.75">
      <c r="A54" s="18">
        <v>8</v>
      </c>
      <c r="B54" s="19" t="s">
        <v>22</v>
      </c>
      <c r="C54" s="21">
        <v>2501</v>
      </c>
      <c r="D54" s="20">
        <f>D113</f>
        <v>0.12</v>
      </c>
      <c r="E54" s="22">
        <f t="shared" si="4"/>
        <v>0.30012</v>
      </c>
      <c r="F54" s="24">
        <f>E112</f>
        <v>20</v>
      </c>
      <c r="G54" s="23">
        <f t="shared" si="5"/>
        <v>50020</v>
      </c>
    </row>
    <row r="55" spans="1:7" ht="12.75">
      <c r="A55" s="25"/>
      <c r="B55" s="25" t="s">
        <v>23</v>
      </c>
      <c r="C55" s="25"/>
      <c r="D55" s="25"/>
      <c r="E55" s="22">
        <f>SUM(E48:E54)</f>
        <v>25.69482</v>
      </c>
      <c r="F55" s="25"/>
      <c r="G55" s="23">
        <f>SUM(G48:G54)</f>
        <v>1491551</v>
      </c>
    </row>
    <row r="56" spans="1:7" ht="12.75">
      <c r="A56" s="34"/>
      <c r="B56" s="34"/>
      <c r="C56" s="34"/>
      <c r="D56" s="34"/>
      <c r="E56" s="35"/>
      <c r="F56" s="34"/>
      <c r="G56" s="36"/>
    </row>
    <row r="57" spans="1:7" ht="15">
      <c r="A57" s="14"/>
      <c r="B57" s="15" t="s">
        <v>28</v>
      </c>
      <c r="C57" s="15"/>
      <c r="D57" s="26"/>
      <c r="E57" s="14"/>
      <c r="F57" s="14"/>
      <c r="G57" s="14"/>
    </row>
    <row r="58" spans="1:7" ht="15">
      <c r="A58" s="14"/>
      <c r="B58" s="16"/>
      <c r="C58" s="16"/>
      <c r="D58" s="26"/>
      <c r="E58" s="14"/>
      <c r="F58" s="14"/>
      <c r="G58" s="14"/>
    </row>
    <row r="59" spans="1:7" ht="38.25">
      <c r="A59" s="17" t="s">
        <v>9</v>
      </c>
      <c r="B59" s="17" t="s">
        <v>10</v>
      </c>
      <c r="C59" s="17" t="s">
        <v>11</v>
      </c>
      <c r="D59" s="17" t="s">
        <v>12</v>
      </c>
      <c r="E59" s="17" t="s">
        <v>13</v>
      </c>
      <c r="F59" s="17" t="s">
        <v>14</v>
      </c>
      <c r="G59" s="17" t="s">
        <v>15</v>
      </c>
    </row>
    <row r="60" spans="1:7" ht="12.75">
      <c r="A60" s="18">
        <v>1</v>
      </c>
      <c r="B60" s="19" t="s">
        <v>25</v>
      </c>
      <c r="C60" s="20">
        <v>250</v>
      </c>
      <c r="D60" s="21">
        <v>49.2</v>
      </c>
      <c r="E60" s="22">
        <f aca="true" t="shared" si="6" ref="E60:E66">D60*C60/1000</f>
        <v>12.3</v>
      </c>
      <c r="F60" s="23">
        <f>E97</f>
        <v>2629</v>
      </c>
      <c r="G60" s="23">
        <f aca="true" t="shared" si="7" ref="G60:G66">F60*C60</f>
        <v>657250</v>
      </c>
    </row>
    <row r="61" spans="1:7" ht="12.75">
      <c r="A61" s="18">
        <v>2</v>
      </c>
      <c r="B61" s="19" t="s">
        <v>27</v>
      </c>
      <c r="C61" s="20">
        <v>334</v>
      </c>
      <c r="D61" s="21">
        <f>D103</f>
        <v>20.6</v>
      </c>
      <c r="E61" s="22">
        <f t="shared" si="6"/>
        <v>6.880400000000001</v>
      </c>
      <c r="F61" s="23">
        <f>E103</f>
        <v>1200</v>
      </c>
      <c r="G61" s="23">
        <f t="shared" si="7"/>
        <v>400800</v>
      </c>
    </row>
    <row r="62" spans="1:7" ht="12.75">
      <c r="A62" s="18">
        <v>3</v>
      </c>
      <c r="B62" s="19" t="s">
        <v>18</v>
      </c>
      <c r="C62" s="20">
        <v>334</v>
      </c>
      <c r="D62" s="21">
        <f>D107</f>
        <v>4.43</v>
      </c>
      <c r="E62" s="22">
        <f t="shared" si="6"/>
        <v>1.47962</v>
      </c>
      <c r="F62" s="24">
        <f>E107</f>
        <v>251</v>
      </c>
      <c r="G62" s="23">
        <f t="shared" si="7"/>
        <v>83834</v>
      </c>
    </row>
    <row r="63" spans="1:7" ht="12.75">
      <c r="A63" s="18">
        <v>4</v>
      </c>
      <c r="B63" s="19" t="s">
        <v>19</v>
      </c>
      <c r="C63" s="21">
        <v>334</v>
      </c>
      <c r="D63" s="20">
        <f>D109</f>
        <v>0.4</v>
      </c>
      <c r="E63" s="22">
        <f t="shared" si="6"/>
        <v>0.1336</v>
      </c>
      <c r="F63" s="24">
        <f>E109</f>
        <v>46</v>
      </c>
      <c r="G63" s="23">
        <f t="shared" si="7"/>
        <v>15364</v>
      </c>
    </row>
    <row r="64" spans="1:7" ht="12.75">
      <c r="A64" s="18">
        <v>5</v>
      </c>
      <c r="B64" s="19" t="s">
        <v>20</v>
      </c>
      <c r="C64" s="20">
        <v>250</v>
      </c>
      <c r="D64" s="21">
        <f>D110</f>
        <v>0.375</v>
      </c>
      <c r="E64" s="22">
        <f t="shared" si="6"/>
        <v>0.09375</v>
      </c>
      <c r="F64" s="24">
        <f>E110</f>
        <v>69</v>
      </c>
      <c r="G64" s="23">
        <f t="shared" si="7"/>
        <v>17250</v>
      </c>
    </row>
    <row r="65" spans="1:7" ht="12.75">
      <c r="A65" s="18">
        <v>6</v>
      </c>
      <c r="B65" s="19" t="s">
        <v>21</v>
      </c>
      <c r="C65" s="21">
        <v>334</v>
      </c>
      <c r="D65" s="20">
        <f>D111</f>
        <v>0.52</v>
      </c>
      <c r="E65" s="22">
        <f t="shared" si="6"/>
        <v>0.17368</v>
      </c>
      <c r="F65" s="24">
        <f>E111</f>
        <v>34</v>
      </c>
      <c r="G65" s="23">
        <f t="shared" si="7"/>
        <v>11356</v>
      </c>
    </row>
    <row r="66" spans="1:7" ht="12.75">
      <c r="A66" s="18">
        <v>8</v>
      </c>
      <c r="B66" s="19" t="s">
        <v>22</v>
      </c>
      <c r="C66" s="21">
        <v>2334</v>
      </c>
      <c r="D66" s="20">
        <f>D113</f>
        <v>0.12</v>
      </c>
      <c r="E66" s="22">
        <f t="shared" si="6"/>
        <v>0.28008</v>
      </c>
      <c r="F66" s="24">
        <f>E112</f>
        <v>20</v>
      </c>
      <c r="G66" s="23">
        <f t="shared" si="7"/>
        <v>46680</v>
      </c>
    </row>
    <row r="67" spans="1:7" ht="12.75">
      <c r="A67" s="25"/>
      <c r="B67" s="25" t="s">
        <v>23</v>
      </c>
      <c r="C67" s="25"/>
      <c r="D67" s="25"/>
      <c r="E67" s="22">
        <f>SUM(E60:E66)</f>
        <v>21.341130000000007</v>
      </c>
      <c r="F67" s="25"/>
      <c r="G67" s="23">
        <f>SUM(G60:G66)</f>
        <v>1232534</v>
      </c>
    </row>
    <row r="68" spans="1:7" ht="15">
      <c r="A68" s="14"/>
      <c r="D68" s="26"/>
      <c r="E68" s="14"/>
      <c r="F68" s="14"/>
      <c r="G68" s="14"/>
    </row>
    <row r="69" spans="1:7" ht="15">
      <c r="A69" s="14"/>
      <c r="B69" s="15" t="s">
        <v>29</v>
      </c>
      <c r="C69" s="15"/>
      <c r="D69" s="26"/>
      <c r="E69" s="14"/>
      <c r="F69" s="14"/>
      <c r="G69" s="14"/>
    </row>
    <row r="70" spans="1:7" ht="15">
      <c r="A70" s="14"/>
      <c r="B70" s="16"/>
      <c r="C70" s="16"/>
      <c r="D70" s="26"/>
      <c r="E70" s="14"/>
      <c r="F70" s="14"/>
      <c r="G70" s="14"/>
    </row>
    <row r="71" spans="1:7" ht="38.25">
      <c r="A71" s="17" t="s">
        <v>9</v>
      </c>
      <c r="B71" s="17" t="s">
        <v>10</v>
      </c>
      <c r="C71" s="17" t="s">
        <v>11</v>
      </c>
      <c r="D71" s="17" t="s">
        <v>12</v>
      </c>
      <c r="E71" s="17" t="s">
        <v>13</v>
      </c>
      <c r="F71" s="17" t="s">
        <v>14</v>
      </c>
      <c r="G71" s="17" t="s">
        <v>15</v>
      </c>
    </row>
    <row r="72" spans="1:7" ht="12.75">
      <c r="A72" s="18">
        <v>1</v>
      </c>
      <c r="B72" s="19" t="s">
        <v>25</v>
      </c>
      <c r="C72" s="20">
        <v>250</v>
      </c>
      <c r="D72" s="21">
        <v>49.2</v>
      </c>
      <c r="E72" s="22">
        <f aca="true" t="shared" si="8" ref="E72:E78">D72*C72/1000</f>
        <v>12.3</v>
      </c>
      <c r="F72" s="23">
        <f>E97</f>
        <v>2629</v>
      </c>
      <c r="G72" s="23">
        <f aca="true" t="shared" si="9" ref="G72:G78">F72*C72</f>
        <v>657250</v>
      </c>
    </row>
    <row r="73" spans="1:7" ht="12.75">
      <c r="A73" s="18">
        <v>2</v>
      </c>
      <c r="B73" s="19" t="s">
        <v>30</v>
      </c>
      <c r="C73" s="20">
        <v>501</v>
      </c>
      <c r="D73" s="21">
        <v>18.6</v>
      </c>
      <c r="E73" s="22">
        <f t="shared" si="8"/>
        <v>9.3186</v>
      </c>
      <c r="F73" s="23">
        <f>E104</f>
        <v>1086</v>
      </c>
      <c r="G73" s="23">
        <f t="shared" si="9"/>
        <v>544086</v>
      </c>
    </row>
    <row r="74" spans="1:7" ht="12.75">
      <c r="A74" s="18">
        <v>3</v>
      </c>
      <c r="B74" s="19" t="s">
        <v>18</v>
      </c>
      <c r="C74" s="20">
        <v>501</v>
      </c>
      <c r="D74" s="21">
        <f>D107</f>
        <v>4.43</v>
      </c>
      <c r="E74" s="22">
        <f t="shared" si="8"/>
        <v>2.21943</v>
      </c>
      <c r="F74" s="24">
        <f>E107</f>
        <v>251</v>
      </c>
      <c r="G74" s="23">
        <f t="shared" si="9"/>
        <v>125751</v>
      </c>
    </row>
    <row r="75" spans="1:7" ht="12.75">
      <c r="A75" s="18">
        <v>4</v>
      </c>
      <c r="B75" s="19" t="s">
        <v>19</v>
      </c>
      <c r="C75" s="21">
        <v>501</v>
      </c>
      <c r="D75" s="20">
        <f>D109</f>
        <v>0.4</v>
      </c>
      <c r="E75" s="22">
        <f t="shared" si="8"/>
        <v>0.2004</v>
      </c>
      <c r="F75" s="24">
        <f>E109</f>
        <v>46</v>
      </c>
      <c r="G75" s="23">
        <f t="shared" si="9"/>
        <v>23046</v>
      </c>
    </row>
    <row r="76" spans="1:7" ht="12.75">
      <c r="A76" s="18">
        <v>5</v>
      </c>
      <c r="B76" s="19" t="s">
        <v>20</v>
      </c>
      <c r="C76" s="20">
        <v>250</v>
      </c>
      <c r="D76" s="21">
        <f>D110</f>
        <v>0.375</v>
      </c>
      <c r="E76" s="22">
        <f t="shared" si="8"/>
        <v>0.09375</v>
      </c>
      <c r="F76" s="24">
        <f>E110</f>
        <v>69</v>
      </c>
      <c r="G76" s="23">
        <f t="shared" si="9"/>
        <v>17250</v>
      </c>
    </row>
    <row r="77" spans="1:7" ht="12.75">
      <c r="A77" s="18">
        <v>6</v>
      </c>
      <c r="B77" s="19" t="s">
        <v>21</v>
      </c>
      <c r="C77" s="21">
        <v>501</v>
      </c>
      <c r="D77" s="20">
        <f>D111</f>
        <v>0.52</v>
      </c>
      <c r="E77" s="22">
        <f t="shared" si="8"/>
        <v>0.26052</v>
      </c>
      <c r="F77" s="24">
        <f>E111</f>
        <v>34</v>
      </c>
      <c r="G77" s="23">
        <f t="shared" si="9"/>
        <v>17034</v>
      </c>
    </row>
    <row r="78" spans="1:7" ht="12.75">
      <c r="A78" s="18">
        <v>8</v>
      </c>
      <c r="B78" s="19" t="s">
        <v>22</v>
      </c>
      <c r="C78" s="21">
        <v>2501</v>
      </c>
      <c r="D78" s="20">
        <v>0.13</v>
      </c>
      <c r="E78" s="22">
        <f t="shared" si="8"/>
        <v>0.32513</v>
      </c>
      <c r="F78" s="24">
        <f>E112</f>
        <v>20</v>
      </c>
      <c r="G78" s="23">
        <f t="shared" si="9"/>
        <v>50020</v>
      </c>
    </row>
    <row r="79" spans="1:7" ht="12.75">
      <c r="A79" s="25"/>
      <c r="B79" s="25" t="s">
        <v>23</v>
      </c>
      <c r="C79" s="25"/>
      <c r="D79" s="25"/>
      <c r="E79" s="22">
        <f>SUM(E72:E78)</f>
        <v>24.71783</v>
      </c>
      <c r="F79" s="25"/>
      <c r="G79" s="23">
        <f>SUM(G72:G78)</f>
        <v>1434437</v>
      </c>
    </row>
    <row r="81" spans="1:7" ht="15">
      <c r="A81" s="14"/>
      <c r="B81" s="15" t="s">
        <v>31</v>
      </c>
      <c r="C81" s="15"/>
      <c r="D81" s="26"/>
      <c r="E81" s="14"/>
      <c r="F81" s="14"/>
      <c r="G81" s="14"/>
    </row>
    <row r="82" spans="1:7" ht="15">
      <c r="A82" s="14"/>
      <c r="B82" s="16"/>
      <c r="C82" s="16"/>
      <c r="D82" s="26"/>
      <c r="E82" s="14"/>
      <c r="F82" s="14"/>
      <c r="G82" s="14"/>
    </row>
    <row r="83" spans="1:7" ht="38.25">
      <c r="A83" s="17" t="s">
        <v>9</v>
      </c>
      <c r="B83" s="17" t="s">
        <v>10</v>
      </c>
      <c r="C83" s="17" t="s">
        <v>11</v>
      </c>
      <c r="D83" s="17" t="s">
        <v>12</v>
      </c>
      <c r="E83" s="17" t="s">
        <v>13</v>
      </c>
      <c r="F83" s="17" t="s">
        <v>14</v>
      </c>
      <c r="G83" s="17" t="s">
        <v>15</v>
      </c>
    </row>
    <row r="84" spans="1:7" ht="12.75">
      <c r="A84" s="18">
        <v>1</v>
      </c>
      <c r="B84" s="19" t="s">
        <v>25</v>
      </c>
      <c r="C84" s="20">
        <v>250</v>
      </c>
      <c r="D84" s="21">
        <v>49.2</v>
      </c>
      <c r="E84" s="22">
        <f aca="true" t="shared" si="10" ref="E84:E90">D84*C84/1000</f>
        <v>12.3</v>
      </c>
      <c r="F84" s="23">
        <f>E97</f>
        <v>2629</v>
      </c>
      <c r="G84" s="23">
        <f aca="true" t="shared" si="11" ref="G84:G90">F84*C84</f>
        <v>657250</v>
      </c>
    </row>
    <row r="85" spans="1:7" ht="12.75">
      <c r="A85" s="18">
        <v>2</v>
      </c>
      <c r="B85" s="19" t="s">
        <v>27</v>
      </c>
      <c r="C85" s="20">
        <v>251</v>
      </c>
      <c r="D85" s="21">
        <v>20.6</v>
      </c>
      <c r="E85" s="22">
        <f t="shared" si="10"/>
        <v>5.1706</v>
      </c>
      <c r="F85" s="23">
        <f>E103</f>
        <v>1200</v>
      </c>
      <c r="G85" s="23">
        <f t="shared" si="11"/>
        <v>301200</v>
      </c>
    </row>
    <row r="86" spans="1:7" ht="12.75">
      <c r="A86" s="18">
        <v>3</v>
      </c>
      <c r="B86" s="19" t="s">
        <v>18</v>
      </c>
      <c r="C86" s="20">
        <v>251</v>
      </c>
      <c r="D86" s="21">
        <f>D107</f>
        <v>4.43</v>
      </c>
      <c r="E86" s="22">
        <f t="shared" si="10"/>
        <v>1.1119299999999999</v>
      </c>
      <c r="F86" s="24">
        <f>E107</f>
        <v>251</v>
      </c>
      <c r="G86" s="23">
        <f t="shared" si="11"/>
        <v>63001</v>
      </c>
    </row>
    <row r="87" spans="1:7" ht="12.75">
      <c r="A87" s="18">
        <v>4</v>
      </c>
      <c r="B87" s="19" t="s">
        <v>19</v>
      </c>
      <c r="C87" s="21">
        <v>251</v>
      </c>
      <c r="D87" s="20">
        <f>D109</f>
        <v>0.4</v>
      </c>
      <c r="E87" s="22">
        <f t="shared" si="10"/>
        <v>0.1004</v>
      </c>
      <c r="F87" s="24">
        <f>E109</f>
        <v>46</v>
      </c>
      <c r="G87" s="23">
        <f t="shared" si="11"/>
        <v>11546</v>
      </c>
    </row>
    <row r="88" spans="1:7" ht="12.75">
      <c r="A88" s="18">
        <v>5</v>
      </c>
      <c r="B88" s="19" t="s">
        <v>20</v>
      </c>
      <c r="C88" s="20">
        <v>250</v>
      </c>
      <c r="D88" s="21">
        <f>D110</f>
        <v>0.375</v>
      </c>
      <c r="E88" s="22">
        <f t="shared" si="10"/>
        <v>0.09375</v>
      </c>
      <c r="F88" s="24">
        <f>E110</f>
        <v>69</v>
      </c>
      <c r="G88" s="23">
        <f t="shared" si="11"/>
        <v>17250</v>
      </c>
    </row>
    <row r="89" spans="1:7" ht="12.75">
      <c r="A89" s="18">
        <v>6</v>
      </c>
      <c r="B89" s="19" t="s">
        <v>21</v>
      </c>
      <c r="C89" s="21">
        <v>251</v>
      </c>
      <c r="D89" s="20">
        <f>D111</f>
        <v>0.52</v>
      </c>
      <c r="E89" s="22">
        <f t="shared" si="10"/>
        <v>0.13052</v>
      </c>
      <c r="F89" s="24">
        <f>E111</f>
        <v>34</v>
      </c>
      <c r="G89" s="23">
        <f t="shared" si="11"/>
        <v>8534</v>
      </c>
    </row>
    <row r="90" spans="1:7" ht="12.75">
      <c r="A90" s="18">
        <v>8</v>
      </c>
      <c r="B90" s="19" t="s">
        <v>22</v>
      </c>
      <c r="C90" s="21">
        <v>2251</v>
      </c>
      <c r="D90" s="20">
        <f>D113</f>
        <v>0.12</v>
      </c>
      <c r="E90" s="22">
        <f t="shared" si="10"/>
        <v>0.27012</v>
      </c>
      <c r="F90" s="24">
        <f>E112</f>
        <v>20</v>
      </c>
      <c r="G90" s="23">
        <f t="shared" si="11"/>
        <v>45020</v>
      </c>
    </row>
    <row r="91" spans="1:7" ht="12.75">
      <c r="A91" s="25"/>
      <c r="B91" s="25" t="s">
        <v>23</v>
      </c>
      <c r="C91" s="25"/>
      <c r="D91" s="25"/>
      <c r="E91" s="22">
        <f>SUM(E84:E90)</f>
        <v>19.17732</v>
      </c>
      <c r="F91" s="25"/>
      <c r="G91" s="23">
        <f>SUM(G84:G90)</f>
        <v>1103801</v>
      </c>
    </row>
    <row r="92" spans="1:7" ht="12.75">
      <c r="A92" s="37"/>
      <c r="B92" s="37"/>
      <c r="C92" s="14"/>
      <c r="D92" s="38"/>
      <c r="E92" s="38"/>
      <c r="F92" s="39"/>
      <c r="G92" s="14"/>
    </row>
    <row r="93" ht="12.75">
      <c r="B93" s="40" t="s">
        <v>32</v>
      </c>
    </row>
    <row r="95" spans="1:5" ht="38.25">
      <c r="A95" s="17" t="s">
        <v>9</v>
      </c>
      <c r="B95" s="17" t="s">
        <v>10</v>
      </c>
      <c r="C95" s="17" t="s">
        <v>11</v>
      </c>
      <c r="D95" s="17" t="s">
        <v>12</v>
      </c>
      <c r="E95" s="17" t="s">
        <v>14</v>
      </c>
    </row>
    <row r="96" spans="1:6" ht="12.75">
      <c r="A96" s="18">
        <v>1</v>
      </c>
      <c r="B96" s="19" t="s">
        <v>33</v>
      </c>
      <c r="C96" s="20">
        <v>1</v>
      </c>
      <c r="D96" s="21">
        <v>65.5</v>
      </c>
      <c r="E96" s="42">
        <v>3600</v>
      </c>
      <c r="F96" s="41"/>
    </row>
    <row r="97" spans="1:5" ht="12.75">
      <c r="A97" s="18">
        <v>2</v>
      </c>
      <c r="B97" s="19" t="s">
        <v>34</v>
      </c>
      <c r="C97" s="20">
        <v>1</v>
      </c>
      <c r="D97" s="21">
        <v>49.2</v>
      </c>
      <c r="E97" s="42">
        <v>2629</v>
      </c>
    </row>
    <row r="98" spans="1:5" ht="12.75">
      <c r="A98" s="18">
        <v>3</v>
      </c>
      <c r="B98" s="19" t="s">
        <v>35</v>
      </c>
      <c r="C98" s="20">
        <v>1</v>
      </c>
      <c r="D98" s="21">
        <v>35.2</v>
      </c>
      <c r="E98" s="42">
        <v>1500</v>
      </c>
    </row>
    <row r="99" spans="1:5" ht="12.75">
      <c r="A99" s="18">
        <v>4</v>
      </c>
      <c r="B99" s="19" t="s">
        <v>36</v>
      </c>
      <c r="C99" s="20">
        <v>1</v>
      </c>
      <c r="D99" s="21">
        <v>26.4</v>
      </c>
      <c r="E99" s="42">
        <v>1125</v>
      </c>
    </row>
    <row r="100" spans="1:5" ht="12.75">
      <c r="A100" s="18">
        <v>5</v>
      </c>
      <c r="B100" s="19" t="s">
        <v>37</v>
      </c>
      <c r="C100" s="20">
        <v>1</v>
      </c>
      <c r="D100" s="21">
        <v>10.5</v>
      </c>
      <c r="E100" s="42">
        <v>1450</v>
      </c>
    </row>
    <row r="101" spans="1:5" ht="12.75">
      <c r="A101" s="18">
        <v>6</v>
      </c>
      <c r="B101" s="19" t="s">
        <v>38</v>
      </c>
      <c r="C101" s="20">
        <v>1</v>
      </c>
      <c r="D101" s="21">
        <v>10.5</v>
      </c>
      <c r="E101" s="42">
        <v>1085</v>
      </c>
    </row>
    <row r="102" spans="1:5" ht="12.75">
      <c r="A102" s="18">
        <v>7</v>
      </c>
      <c r="B102" s="19" t="s">
        <v>17</v>
      </c>
      <c r="C102" s="20">
        <v>1</v>
      </c>
      <c r="D102" s="21">
        <v>25.4</v>
      </c>
      <c r="E102" s="42">
        <v>1486</v>
      </c>
    </row>
    <row r="103" spans="1:5" ht="12.75">
      <c r="A103" s="18">
        <v>8</v>
      </c>
      <c r="B103" s="19" t="s">
        <v>27</v>
      </c>
      <c r="C103" s="20">
        <v>1</v>
      </c>
      <c r="D103" s="21">
        <v>20.6</v>
      </c>
      <c r="E103" s="42">
        <v>1200</v>
      </c>
    </row>
    <row r="104" spans="1:5" ht="12.75">
      <c r="A104" s="18">
        <v>9</v>
      </c>
      <c r="B104" s="19" t="s">
        <v>30</v>
      </c>
      <c r="C104" s="20">
        <v>1</v>
      </c>
      <c r="D104" s="21">
        <v>18.4</v>
      </c>
      <c r="E104" s="42">
        <v>1086</v>
      </c>
    </row>
    <row r="105" spans="1:5" ht="12.75">
      <c r="A105" s="18">
        <v>10</v>
      </c>
      <c r="B105" s="19" t="s">
        <v>39</v>
      </c>
      <c r="C105" s="20">
        <v>1</v>
      </c>
      <c r="D105" s="21">
        <v>20.1</v>
      </c>
      <c r="E105" s="42">
        <v>1200</v>
      </c>
    </row>
    <row r="106" spans="1:5" ht="12.75">
      <c r="A106" s="18">
        <v>11</v>
      </c>
      <c r="B106" s="19" t="s">
        <v>40</v>
      </c>
      <c r="C106" s="20">
        <v>1</v>
      </c>
      <c r="D106" s="21">
        <v>24.4</v>
      </c>
      <c r="E106" s="42">
        <v>1486</v>
      </c>
    </row>
    <row r="107" spans="1:5" ht="12.75">
      <c r="A107" s="18">
        <v>12</v>
      </c>
      <c r="B107" s="19" t="s">
        <v>18</v>
      </c>
      <c r="C107" s="20">
        <v>1</v>
      </c>
      <c r="D107" s="21">
        <v>4.43</v>
      </c>
      <c r="E107" s="43">
        <v>251</v>
      </c>
    </row>
    <row r="108" spans="1:5" ht="12.75">
      <c r="A108" s="18">
        <v>13</v>
      </c>
      <c r="B108" s="19" t="s">
        <v>41</v>
      </c>
      <c r="C108" s="20">
        <v>1</v>
      </c>
      <c r="D108" s="21">
        <v>5.43</v>
      </c>
      <c r="E108" s="43">
        <v>253</v>
      </c>
    </row>
    <row r="109" spans="1:5" ht="12.75">
      <c r="A109" s="18">
        <v>14</v>
      </c>
      <c r="B109" s="19" t="s">
        <v>19</v>
      </c>
      <c r="C109" s="21">
        <v>1</v>
      </c>
      <c r="D109" s="20">
        <v>0.4</v>
      </c>
      <c r="E109" s="43">
        <v>46</v>
      </c>
    </row>
    <row r="110" spans="1:5" ht="12.75">
      <c r="A110" s="18">
        <v>15</v>
      </c>
      <c r="B110" s="19" t="s">
        <v>20</v>
      </c>
      <c r="C110" s="20">
        <v>1</v>
      </c>
      <c r="D110" s="21">
        <v>0.375</v>
      </c>
      <c r="E110" s="43">
        <v>69</v>
      </c>
    </row>
    <row r="111" spans="1:5" ht="12.75">
      <c r="A111" s="18">
        <v>16</v>
      </c>
      <c r="B111" s="19" t="s">
        <v>21</v>
      </c>
      <c r="C111" s="21">
        <v>1</v>
      </c>
      <c r="D111" s="20">
        <v>0.52</v>
      </c>
      <c r="E111" s="43">
        <v>34</v>
      </c>
    </row>
    <row r="112" spans="1:5" ht="12.75">
      <c r="A112" s="18">
        <v>17</v>
      </c>
      <c r="B112" s="19" t="s">
        <v>22</v>
      </c>
      <c r="C112" s="21">
        <v>1</v>
      </c>
      <c r="D112" s="20">
        <v>0.13</v>
      </c>
      <c r="E112" s="43">
        <v>20</v>
      </c>
    </row>
    <row r="113" spans="1:5" ht="12.75">
      <c r="A113" s="18">
        <v>18</v>
      </c>
      <c r="B113" s="19" t="s">
        <v>42</v>
      </c>
      <c r="C113" s="21">
        <v>1</v>
      </c>
      <c r="D113" s="20">
        <v>0.12</v>
      </c>
      <c r="E113" s="43">
        <v>17</v>
      </c>
    </row>
  </sheetData>
  <mergeCells count="16">
    <mergeCell ref="B69:C69"/>
    <mergeCell ref="B70:C70"/>
    <mergeCell ref="B81:C81"/>
    <mergeCell ref="B82:C82"/>
    <mergeCell ref="B45:C45"/>
    <mergeCell ref="B46:C46"/>
    <mergeCell ref="B57:C57"/>
    <mergeCell ref="B58:C58"/>
    <mergeCell ref="C12:E12"/>
    <mergeCell ref="B21:C21"/>
    <mergeCell ref="B22:C22"/>
    <mergeCell ref="B33:C33"/>
    <mergeCell ref="A2:E6"/>
    <mergeCell ref="A9:F9"/>
    <mergeCell ref="A10:F10"/>
    <mergeCell ref="A11:F11"/>
  </mergeCells>
  <hyperlinks>
    <hyperlink ref="A10:F10" r:id="rId1" display="«Тимакс» 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Tyu89</dc:creator>
  <cp:keywords/>
  <dc:description/>
  <cp:lastModifiedBy>Tyu89</cp:lastModifiedBy>
  <dcterms:created xsi:type="dcterms:W3CDTF">2011-11-11T13:45:53Z</dcterms:created>
  <dcterms:modified xsi:type="dcterms:W3CDTF">2011-11-11T13:47:45Z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