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<sst xmlns="http://schemas.openxmlformats.org/spreadsheetml/2006/main" count="109" uniqueCount="51">
  <si>
    <t>производство и ремонт электродвигателей</t>
  </si>
  <si>
    <t>Стоимость ремонта промышленных электродвигателей с учетом НДС без замены подшипников, механообработки и дополнительных работ</t>
  </si>
  <si>
    <t>Обор/мин</t>
  </si>
  <si>
    <t>0.37</t>
  </si>
  <si>
    <t>0.55</t>
  </si>
  <si>
    <t>1.1</t>
  </si>
  <si>
    <t>1.5</t>
  </si>
  <si>
    <t>2.2</t>
  </si>
  <si>
    <t>3.0</t>
  </si>
  <si>
    <t>4.0</t>
  </si>
  <si>
    <t>5.5</t>
  </si>
  <si>
    <t>7.5</t>
  </si>
  <si>
    <t>11.0</t>
  </si>
  <si>
    <t>750-1000</t>
  </si>
  <si>
    <t>15.0</t>
  </si>
  <si>
    <t>18.5</t>
  </si>
  <si>
    <t>22.0</t>
  </si>
  <si>
    <t>Мощность, КВт</t>
  </si>
  <si>
    <t>Стоимость, руб</t>
  </si>
  <si>
    <t>30.0</t>
  </si>
  <si>
    <t>37.0</t>
  </si>
  <si>
    <t>45.0</t>
  </si>
  <si>
    <t>55.0</t>
  </si>
  <si>
    <t>75.0</t>
  </si>
  <si>
    <t>90.0</t>
  </si>
  <si>
    <t>110.0</t>
  </si>
  <si>
    <t>Повышающие коэффициенты:</t>
  </si>
  <si>
    <t>1.</t>
  </si>
  <si>
    <t>2.</t>
  </si>
  <si>
    <t>3.</t>
  </si>
  <si>
    <t>4.</t>
  </si>
  <si>
    <t>5.</t>
  </si>
  <si>
    <t>1.2</t>
  </si>
  <si>
    <t>1.6</t>
  </si>
  <si>
    <t>2.0</t>
  </si>
  <si>
    <t>За срочность до 10КВт (до 3 дней) .  .  .  .  .  .  .  .  .  .  .  .  .  .  .  .  .  .</t>
  </si>
  <si>
    <t>Двигатель двухскоростной с раздельными обмотками  .  .  .  .  .  .  .  .</t>
  </si>
  <si>
    <t xml:space="preserve">Двигатель трехскоростной с раздельными обмотками  .  .  .  .  .  .  .  .  .  </t>
  </si>
  <si>
    <t>Двигатель взрывозащитного исполнения  .  .  .  .  .  .  .  .  .  .  .  .  .  .  .</t>
  </si>
  <si>
    <t>Двигатель иностранного производства (расчет схемы)  .  .  .  .  .  .  .  .</t>
  </si>
  <si>
    <t>0.25</t>
  </si>
  <si>
    <t>свыше   132.0</t>
  </si>
  <si>
    <t>Оплата по договоренности на каждый конкретный двигатель</t>
  </si>
  <si>
    <t>Без НДС</t>
  </si>
  <si>
    <t>Стоимость с НДС</t>
  </si>
  <si>
    <r>
      <t xml:space="preserve"> </t>
    </r>
    <r>
      <rPr>
        <b/>
        <i/>
        <sz val="12"/>
        <color indexed="12"/>
        <rFont val="Bookman Old Style"/>
        <family val="1"/>
      </rPr>
      <t xml:space="preserve"> ООО </t>
    </r>
    <r>
      <rPr>
        <b/>
        <i/>
        <sz val="24"/>
        <color indexed="12"/>
        <rFont val="Bookman Old Style"/>
        <family val="1"/>
      </rPr>
      <t xml:space="preserve">САМПО-ЛИМИТЕД </t>
    </r>
  </si>
  <si>
    <t>6.</t>
  </si>
  <si>
    <t>Двигатель с насосной частью, вибратор  .  .  .  .  .  .  .  .  .  .  .  .  .  .  .  .  .</t>
  </si>
  <si>
    <t>Стоимость спецдвигателей, двигателей с фазным ротором и прочего нестандартного оборудования оговаривается отдельно.</t>
  </si>
  <si>
    <t>196128, г.Санкт-Петербург, ул.Благодатная д.8А, территория завода "Техприбор"                                                                                                   т/ф. 369-77-85, +7 931 210 29 21, е-mail: ooosampo@mail.ru  URL: www.sampolim-spb.ru</t>
  </si>
  <si>
    <t>с 01.01.12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</si>
</sst>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FC19]d\ mmmm\ yyyy\ &quot;г.&quot;"/>
    <numFmt numFmtId="170" formatCode="dd/mm/yy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0"/>
      <name val="Arial Cyr"/>
      <family val="0"/>
    </font>
    <font>
      <b/>
      <i/>
      <sz val="10"/>
      <color indexed="12"/>
      <name val="Bookman Old Style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24"/>
      <color indexed="12"/>
      <name val="Bookman Old Style"/>
      <family val="1"/>
    </font>
    <font>
      <b/>
      <i/>
      <sz val="12"/>
      <color indexed="12"/>
      <name val="Bookman Old Style"/>
      <family val="1"/>
    </font>
    <font>
      <b/>
      <i/>
      <sz val="11"/>
      <color indexed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54"/>
      <name val="Times New Roman"/>
      <family val="1"/>
    </font>
    <font>
      <sz val="11"/>
      <color indexed="63"/>
      <name val="Courier New"/>
      <family val="3"/>
    </font>
    <font>
      <sz val="12"/>
      <color indexed="8"/>
      <name val="Times New Roman"/>
      <family val="1"/>
    </font>
    <font>
      <sz val="11"/>
      <name val="Courier New"/>
      <family val="3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4" fillId="34" borderId="23" xfId="0" applyNumberFormat="1" applyFont="1" applyFill="1" applyBorder="1" applyAlignment="1">
      <alignment horizontal="center"/>
    </xf>
    <xf numFmtId="1" fontId="4" fillId="34" borderId="24" xfId="0" applyNumberFormat="1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4" fontId="4" fillId="0" borderId="28" xfId="0" applyNumberFormat="1" applyFont="1" applyFill="1" applyBorder="1" applyAlignment="1">
      <alignment horizontal="center" wrapText="1" shrinkToFi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16" fontId="4" fillId="0" borderId="3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 shrinkToFit="1"/>
    </xf>
    <xf numFmtId="170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14" fontId="4" fillId="0" borderId="28" xfId="0" applyNumberFormat="1" applyFont="1" applyFill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/>
    </xf>
    <xf numFmtId="0" fontId="13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7" fillId="3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47625</xdr:rowOff>
    </xdr:from>
    <xdr:to>
      <xdr:col>1</xdr:col>
      <xdr:colOff>381000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 flipH="1" flipV="1">
          <a:off x="285750" y="47625"/>
          <a:ext cx="18097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190500</xdr:colOff>
      <xdr:row>0</xdr:row>
      <xdr:rowOff>571500</xdr:rowOff>
    </xdr:to>
    <xdr:sp>
      <xdr:nvSpPr>
        <xdr:cNvPr id="2" name="Line 2"/>
        <xdr:cNvSpPr>
          <a:spLocks/>
        </xdr:cNvSpPr>
      </xdr:nvSpPr>
      <xdr:spPr>
        <a:xfrm flipH="1">
          <a:off x="95250" y="47625"/>
          <a:ext cx="19050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571500</xdr:rowOff>
    </xdr:from>
    <xdr:to>
      <xdr:col>24</xdr:col>
      <xdr:colOff>866775</xdr:colOff>
      <xdr:row>0</xdr:row>
      <xdr:rowOff>571500</xdr:rowOff>
    </xdr:to>
    <xdr:sp>
      <xdr:nvSpPr>
        <xdr:cNvPr id="3" name="Line 3"/>
        <xdr:cNvSpPr>
          <a:spLocks/>
        </xdr:cNvSpPr>
      </xdr:nvSpPr>
      <xdr:spPr>
        <a:xfrm>
          <a:off x="104775" y="571500"/>
          <a:ext cx="749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PageLayoutView="0" workbookViewId="0" topLeftCell="A1">
      <selection activeCell="B5" sqref="B5:Y5"/>
    </sheetView>
  </sheetViews>
  <sheetFormatPr defaultColWidth="9.00390625" defaultRowHeight="12.75"/>
  <cols>
    <col min="1" max="1" width="1.25" style="0" customWidth="1"/>
    <col min="2" max="2" width="11.375" style="0" customWidth="1"/>
    <col min="3" max="3" width="11.25390625" style="0" customWidth="1"/>
    <col min="4" max="4" width="15.25390625" style="0" hidden="1" customWidth="1"/>
    <col min="5" max="5" width="12.375" style="0" hidden="1" customWidth="1"/>
    <col min="6" max="6" width="12.125" style="0" hidden="1" customWidth="1"/>
    <col min="7" max="7" width="12.375" style="0" hidden="1" customWidth="1"/>
    <col min="8" max="8" width="11.25390625" style="0" hidden="1" customWidth="1"/>
    <col min="9" max="9" width="13.125" style="0" hidden="1" customWidth="1"/>
    <col min="10" max="11" width="11.25390625" style="0" hidden="1" customWidth="1"/>
    <col min="12" max="12" width="9.875" style="0" customWidth="1"/>
    <col min="13" max="13" width="11.00390625" style="0" customWidth="1"/>
    <col min="14" max="14" width="11.25390625" style="0" customWidth="1"/>
    <col min="15" max="15" width="11.625" style="0" customWidth="1"/>
    <col min="16" max="16" width="15.25390625" style="0" hidden="1" customWidth="1"/>
    <col min="17" max="17" width="16.00390625" style="0" hidden="1" customWidth="1"/>
    <col min="18" max="18" width="12.375" style="0" hidden="1" customWidth="1"/>
    <col min="19" max="19" width="12.625" style="0" hidden="1" customWidth="1"/>
    <col min="20" max="20" width="10.875" style="0" hidden="1" customWidth="1"/>
    <col min="21" max="21" width="13.875" style="0" hidden="1" customWidth="1"/>
    <col min="22" max="22" width="10.875" style="0" hidden="1" customWidth="1"/>
    <col min="23" max="23" width="10.875" style="0" customWidth="1"/>
    <col min="24" max="24" width="9.875" style="0" customWidth="1"/>
    <col min="25" max="25" width="11.375" style="0" customWidth="1"/>
  </cols>
  <sheetData>
    <row r="1" spans="2:25" ht="45.75" customHeight="1">
      <c r="B1" s="78" t="s">
        <v>45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80" t="s">
        <v>0</v>
      </c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2:25" ht="24.75" customHeight="1">
      <c r="B2" s="79" t="s">
        <v>49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ht="3" customHeight="1"/>
    <row r="4" spans="2:25" ht="36.75" customHeight="1"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2:25" ht="16.5" customHeight="1">
      <c r="B5" s="77" t="s">
        <v>50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11.25" customHeight="1" thickBot="1"/>
    <row r="7" spans="2:25" ht="33.75" customHeight="1" thickBot="1" thickTop="1">
      <c r="B7" s="32" t="s">
        <v>17</v>
      </c>
      <c r="C7" s="33" t="s">
        <v>2</v>
      </c>
      <c r="D7" s="34">
        <v>38777</v>
      </c>
      <c r="E7" s="34" t="s">
        <v>43</v>
      </c>
      <c r="F7" s="35" t="s">
        <v>18</v>
      </c>
      <c r="G7" s="30">
        <v>38852</v>
      </c>
      <c r="H7" s="34" t="s">
        <v>43</v>
      </c>
      <c r="I7" s="30">
        <v>39278</v>
      </c>
      <c r="J7" s="34" t="s">
        <v>43</v>
      </c>
      <c r="K7" s="36">
        <v>40452</v>
      </c>
      <c r="L7" s="36" t="s">
        <v>43</v>
      </c>
      <c r="M7" s="30" t="s">
        <v>44</v>
      </c>
      <c r="N7" s="37" t="s">
        <v>17</v>
      </c>
      <c r="O7" s="33" t="s">
        <v>2</v>
      </c>
      <c r="P7" s="34">
        <v>38777</v>
      </c>
      <c r="Q7" s="34" t="s">
        <v>43</v>
      </c>
      <c r="R7" s="31" t="s">
        <v>18</v>
      </c>
      <c r="S7" s="38">
        <v>38852</v>
      </c>
      <c r="T7" s="34" t="s">
        <v>43</v>
      </c>
      <c r="U7" s="38">
        <v>39278</v>
      </c>
      <c r="V7" s="34" t="s">
        <v>43</v>
      </c>
      <c r="W7" s="36">
        <v>40452</v>
      </c>
      <c r="X7" s="36" t="s">
        <v>43</v>
      </c>
      <c r="Y7" s="31" t="s">
        <v>44</v>
      </c>
    </row>
    <row r="8" spans="2:29" ht="15" customHeight="1" thickBot="1" thickTop="1">
      <c r="B8" s="58" t="s">
        <v>40</v>
      </c>
      <c r="C8" s="3">
        <v>3000</v>
      </c>
      <c r="D8" s="18">
        <v>980</v>
      </c>
      <c r="E8" s="4">
        <f>ROUND(D8/1.18,0)</f>
        <v>831</v>
      </c>
      <c r="F8" s="7">
        <v>980</v>
      </c>
      <c r="G8" s="22">
        <v>1121</v>
      </c>
      <c r="H8" s="16">
        <v>1000</v>
      </c>
      <c r="I8" s="27">
        <f aca="true" t="shared" si="0" ref="I8:I28">H8*1.18</f>
        <v>1180</v>
      </c>
      <c r="J8" s="26">
        <v>1080</v>
      </c>
      <c r="K8" s="4">
        <v>1190</v>
      </c>
      <c r="L8" s="42">
        <v>1440</v>
      </c>
      <c r="M8" s="40">
        <v>1699</v>
      </c>
      <c r="N8" s="61" t="s">
        <v>14</v>
      </c>
      <c r="O8" s="3">
        <v>3000</v>
      </c>
      <c r="P8" s="3">
        <v>6850</v>
      </c>
      <c r="Q8" s="4">
        <f>ROUND(P8/1.18,0)</f>
        <v>5805</v>
      </c>
      <c r="R8" s="7">
        <v>7330</v>
      </c>
      <c r="S8" s="17">
        <v>8649.4</v>
      </c>
      <c r="T8" s="16">
        <v>7700</v>
      </c>
      <c r="U8" s="23">
        <f>T8*1.18</f>
        <v>9086</v>
      </c>
      <c r="V8" s="16">
        <v>8800</v>
      </c>
      <c r="W8" s="29">
        <v>9680</v>
      </c>
      <c r="X8" s="48">
        <v>11720</v>
      </c>
      <c r="Y8" s="39">
        <v>13830</v>
      </c>
      <c r="AC8" s="47"/>
    </row>
    <row r="9" spans="2:29" ht="15" customHeight="1" thickBot="1">
      <c r="B9" s="59"/>
      <c r="C9" s="1">
        <v>1500</v>
      </c>
      <c r="D9" s="19">
        <v>1100</v>
      </c>
      <c r="E9" s="2">
        <f>ROUND(D9/1.18,0)</f>
        <v>932</v>
      </c>
      <c r="F9" s="8">
        <v>1000</v>
      </c>
      <c r="G9" s="23">
        <v>1144.6</v>
      </c>
      <c r="H9" s="2">
        <v>1020</v>
      </c>
      <c r="I9" s="23">
        <f t="shared" si="0"/>
        <v>1203.6</v>
      </c>
      <c r="J9" s="2">
        <v>1100</v>
      </c>
      <c r="K9" s="2">
        <v>1210</v>
      </c>
      <c r="L9" s="43">
        <v>1460</v>
      </c>
      <c r="M9" s="41">
        <v>1723</v>
      </c>
      <c r="N9" s="56"/>
      <c r="O9" s="1">
        <v>1500</v>
      </c>
      <c r="P9" s="1">
        <v>7260</v>
      </c>
      <c r="Q9" s="2">
        <f>ROUND(P9/1.18,0)</f>
        <v>6153</v>
      </c>
      <c r="R9" s="8">
        <v>7770</v>
      </c>
      <c r="S9" s="17">
        <v>9168.6</v>
      </c>
      <c r="T9" s="1">
        <v>7880</v>
      </c>
      <c r="U9" s="23">
        <f aca="true" t="shared" si="1" ref="U9:U37">T9*1.18</f>
        <v>9298.4</v>
      </c>
      <c r="V9" s="1">
        <v>9200</v>
      </c>
      <c r="W9" s="2">
        <v>10120</v>
      </c>
      <c r="X9" s="49">
        <v>12250</v>
      </c>
      <c r="Y9" s="39">
        <v>14455</v>
      </c>
      <c r="AC9" s="47"/>
    </row>
    <row r="10" spans="2:29" ht="15" customHeight="1" thickBot="1">
      <c r="B10" s="60"/>
      <c r="C10" s="1" t="s">
        <v>13</v>
      </c>
      <c r="D10" s="19">
        <v>1160</v>
      </c>
      <c r="E10" s="2">
        <f>ROUND(D10/1.18,0)</f>
        <v>983</v>
      </c>
      <c r="F10" s="8">
        <v>1040</v>
      </c>
      <c r="G10" s="23">
        <v>1168.2</v>
      </c>
      <c r="H10" s="2">
        <v>1040</v>
      </c>
      <c r="I10" s="28">
        <f t="shared" si="0"/>
        <v>1227.2</v>
      </c>
      <c r="J10" s="26">
        <v>1120</v>
      </c>
      <c r="K10" s="2">
        <v>1240</v>
      </c>
      <c r="L10" s="53">
        <v>1510</v>
      </c>
      <c r="M10" s="41">
        <v>1782</v>
      </c>
      <c r="N10" s="57"/>
      <c r="O10" s="1" t="s">
        <v>13</v>
      </c>
      <c r="P10" s="1">
        <v>8100</v>
      </c>
      <c r="Q10" s="2">
        <f>ROUND(P10/1.18,0)</f>
        <v>6864</v>
      </c>
      <c r="R10" s="8">
        <v>8665</v>
      </c>
      <c r="S10" s="17">
        <v>10224.7</v>
      </c>
      <c r="T10" s="1">
        <v>8620</v>
      </c>
      <c r="U10" s="23">
        <f t="shared" si="1"/>
        <v>10171.6</v>
      </c>
      <c r="V10" s="1">
        <v>9600</v>
      </c>
      <c r="W10" s="2">
        <v>10560</v>
      </c>
      <c r="X10" s="48">
        <v>12780</v>
      </c>
      <c r="Y10" s="39">
        <v>15080</v>
      </c>
      <c r="AC10" s="47"/>
    </row>
    <row r="11" spans="2:29" ht="15" customHeight="1" thickBot="1">
      <c r="B11" s="59" t="s">
        <v>3</v>
      </c>
      <c r="C11" s="13">
        <v>3000</v>
      </c>
      <c r="D11" s="20">
        <v>980</v>
      </c>
      <c r="E11" s="14">
        <f>ROUND(D11/1.18,0)</f>
        <v>831</v>
      </c>
      <c r="F11" s="15">
        <v>1050</v>
      </c>
      <c r="G11" s="23">
        <v>1180</v>
      </c>
      <c r="H11" s="2">
        <v>1050</v>
      </c>
      <c r="I11" s="28">
        <f t="shared" si="0"/>
        <v>1239</v>
      </c>
      <c r="J11" s="2">
        <v>1180</v>
      </c>
      <c r="K11" s="2">
        <v>1300</v>
      </c>
      <c r="L11" s="53">
        <v>1580</v>
      </c>
      <c r="M11" s="41">
        <v>1864</v>
      </c>
      <c r="N11" s="56" t="s">
        <v>15</v>
      </c>
      <c r="O11" s="13">
        <v>3000</v>
      </c>
      <c r="P11" s="13">
        <v>8240</v>
      </c>
      <c r="Q11" s="13">
        <f aca="true" t="shared" si="2" ref="Q11:Q37">ROUND(P11/1.18,0)</f>
        <v>6983</v>
      </c>
      <c r="R11" s="15">
        <v>8820</v>
      </c>
      <c r="S11" s="17">
        <v>10407.6</v>
      </c>
      <c r="T11" s="1">
        <v>8980</v>
      </c>
      <c r="U11" s="23">
        <f t="shared" si="1"/>
        <v>10596.4</v>
      </c>
      <c r="V11" s="1">
        <v>10300</v>
      </c>
      <c r="W11" s="2">
        <v>11330</v>
      </c>
      <c r="X11" s="48">
        <v>13720</v>
      </c>
      <c r="Y11" s="39">
        <v>16190</v>
      </c>
      <c r="AC11" s="47"/>
    </row>
    <row r="12" spans="2:29" ht="15" customHeight="1" thickBot="1">
      <c r="B12" s="59"/>
      <c r="C12" s="1">
        <v>1500</v>
      </c>
      <c r="D12" s="19">
        <v>1100</v>
      </c>
      <c r="E12" s="2">
        <f aca="true" t="shared" si="3" ref="E12:E40">ROUND(D12/1.18,0)</f>
        <v>932</v>
      </c>
      <c r="F12" s="8">
        <v>1180</v>
      </c>
      <c r="G12" s="23">
        <v>1298</v>
      </c>
      <c r="H12" s="2">
        <v>1170</v>
      </c>
      <c r="I12" s="28">
        <f t="shared" si="0"/>
        <v>1380.6</v>
      </c>
      <c r="J12" s="2">
        <v>1220</v>
      </c>
      <c r="K12" s="2">
        <v>1350</v>
      </c>
      <c r="L12" s="43">
        <v>1640</v>
      </c>
      <c r="M12" s="41">
        <v>1935</v>
      </c>
      <c r="N12" s="56"/>
      <c r="O12" s="1">
        <v>1500</v>
      </c>
      <c r="P12" s="1">
        <v>8500</v>
      </c>
      <c r="Q12" s="1">
        <f t="shared" si="2"/>
        <v>7203</v>
      </c>
      <c r="R12" s="8">
        <v>9095</v>
      </c>
      <c r="S12" s="17">
        <v>10732.1</v>
      </c>
      <c r="T12" s="1">
        <v>9220</v>
      </c>
      <c r="U12" s="23">
        <f t="shared" si="1"/>
        <v>10879.599999999999</v>
      </c>
      <c r="V12" s="1">
        <v>10800</v>
      </c>
      <c r="W12" s="2">
        <v>11880</v>
      </c>
      <c r="X12" s="49">
        <v>14380</v>
      </c>
      <c r="Y12" s="39">
        <v>16968</v>
      </c>
      <c r="AC12" s="47"/>
    </row>
    <row r="13" spans="2:29" ht="15" customHeight="1" thickBot="1">
      <c r="B13" s="60"/>
      <c r="C13" s="1" t="s">
        <v>13</v>
      </c>
      <c r="D13" s="19">
        <v>1160</v>
      </c>
      <c r="E13" s="2">
        <f t="shared" si="3"/>
        <v>983</v>
      </c>
      <c r="F13" s="8">
        <v>1240</v>
      </c>
      <c r="G13" s="23">
        <v>1392.4</v>
      </c>
      <c r="H13" s="2">
        <v>1230</v>
      </c>
      <c r="I13" s="28">
        <f t="shared" si="0"/>
        <v>1451.3999999999999</v>
      </c>
      <c r="J13" s="2">
        <v>1260</v>
      </c>
      <c r="K13" s="2">
        <v>1390</v>
      </c>
      <c r="L13" s="43">
        <v>1680</v>
      </c>
      <c r="M13" s="41">
        <v>1982</v>
      </c>
      <c r="N13" s="57"/>
      <c r="O13" s="1" t="s">
        <v>13</v>
      </c>
      <c r="P13" s="1">
        <v>9380</v>
      </c>
      <c r="Q13" s="1">
        <f t="shared" si="2"/>
        <v>7949</v>
      </c>
      <c r="R13" s="8">
        <v>10035</v>
      </c>
      <c r="S13" s="17">
        <v>11841.3</v>
      </c>
      <c r="T13" s="1">
        <v>10050</v>
      </c>
      <c r="U13" s="23">
        <f t="shared" si="1"/>
        <v>11859</v>
      </c>
      <c r="V13" s="1">
        <v>11300</v>
      </c>
      <c r="W13" s="2">
        <v>12430</v>
      </c>
      <c r="X13" s="49">
        <v>15050</v>
      </c>
      <c r="Y13" s="39">
        <v>17759</v>
      </c>
      <c r="AC13" s="47"/>
    </row>
    <row r="14" spans="2:29" ht="15" customHeight="1" thickBot="1">
      <c r="B14" s="62" t="s">
        <v>4</v>
      </c>
      <c r="C14" s="1">
        <v>3000</v>
      </c>
      <c r="D14" s="19">
        <v>1180</v>
      </c>
      <c r="E14" s="2">
        <f t="shared" si="3"/>
        <v>1000</v>
      </c>
      <c r="F14" s="8">
        <v>1260</v>
      </c>
      <c r="G14" s="23">
        <v>1416</v>
      </c>
      <c r="H14" s="2">
        <v>1260</v>
      </c>
      <c r="I14" s="28">
        <f t="shared" si="0"/>
        <v>1486.8</v>
      </c>
      <c r="J14" s="2">
        <v>1330</v>
      </c>
      <c r="K14" s="2">
        <v>1470</v>
      </c>
      <c r="L14" s="43">
        <v>1780</v>
      </c>
      <c r="M14" s="41">
        <v>2100</v>
      </c>
      <c r="N14" s="55" t="s">
        <v>16</v>
      </c>
      <c r="O14" s="1">
        <v>3000</v>
      </c>
      <c r="P14" s="1">
        <v>9420</v>
      </c>
      <c r="Q14" s="1">
        <f t="shared" si="2"/>
        <v>7983</v>
      </c>
      <c r="R14" s="8">
        <v>10080</v>
      </c>
      <c r="S14" s="17">
        <v>11894.4</v>
      </c>
      <c r="T14" s="1">
        <v>10280</v>
      </c>
      <c r="U14" s="23">
        <f t="shared" si="1"/>
        <v>12130.4</v>
      </c>
      <c r="V14" s="1">
        <v>11900</v>
      </c>
      <c r="W14" s="2">
        <v>13090</v>
      </c>
      <c r="X14" s="49">
        <v>15840</v>
      </c>
      <c r="Y14" s="39">
        <v>18691</v>
      </c>
      <c r="AC14" s="47"/>
    </row>
    <row r="15" spans="2:29" ht="15" customHeight="1" thickBot="1">
      <c r="B15" s="59"/>
      <c r="C15" s="1">
        <v>1500</v>
      </c>
      <c r="D15" s="19">
        <v>1210</v>
      </c>
      <c r="E15" s="2">
        <f t="shared" si="3"/>
        <v>1025</v>
      </c>
      <c r="F15" s="8">
        <v>1295</v>
      </c>
      <c r="G15" s="23">
        <v>1451.4</v>
      </c>
      <c r="H15" s="2">
        <v>1290</v>
      </c>
      <c r="I15" s="28">
        <f t="shared" si="0"/>
        <v>1522.1999999999998</v>
      </c>
      <c r="J15" s="2">
        <v>1380</v>
      </c>
      <c r="K15" s="2">
        <v>1520</v>
      </c>
      <c r="L15" s="43">
        <v>1850</v>
      </c>
      <c r="M15" s="41">
        <v>2183</v>
      </c>
      <c r="N15" s="56"/>
      <c r="O15" s="1">
        <v>1500</v>
      </c>
      <c r="P15" s="1">
        <v>9760</v>
      </c>
      <c r="Q15" s="1">
        <f t="shared" si="2"/>
        <v>8271</v>
      </c>
      <c r="R15" s="8">
        <v>10445</v>
      </c>
      <c r="S15" s="17">
        <v>12325.1</v>
      </c>
      <c r="T15" s="1">
        <v>10650</v>
      </c>
      <c r="U15" s="23">
        <f t="shared" si="1"/>
        <v>12567</v>
      </c>
      <c r="V15" s="1">
        <v>12400</v>
      </c>
      <c r="W15" s="2">
        <v>13640</v>
      </c>
      <c r="X15" s="49">
        <v>16510</v>
      </c>
      <c r="Y15" s="39">
        <v>19482</v>
      </c>
      <c r="AC15" s="47"/>
    </row>
    <row r="16" spans="2:29" ht="15" customHeight="1" thickBot="1">
      <c r="B16" s="60"/>
      <c r="C16" s="1" t="s">
        <v>13</v>
      </c>
      <c r="D16" s="19">
        <v>1260</v>
      </c>
      <c r="E16" s="2">
        <f t="shared" si="3"/>
        <v>1068</v>
      </c>
      <c r="F16" s="8">
        <v>1350</v>
      </c>
      <c r="G16" s="23">
        <v>1510.4</v>
      </c>
      <c r="H16" s="2">
        <v>1340</v>
      </c>
      <c r="I16" s="28">
        <f t="shared" si="0"/>
        <v>1581.1999999999998</v>
      </c>
      <c r="J16" s="2">
        <v>1430</v>
      </c>
      <c r="K16" s="2">
        <v>1580</v>
      </c>
      <c r="L16" s="53">
        <v>1910</v>
      </c>
      <c r="M16" s="41">
        <v>2254</v>
      </c>
      <c r="N16" s="57"/>
      <c r="O16" s="1" t="s">
        <v>13</v>
      </c>
      <c r="P16" s="1">
        <v>10780</v>
      </c>
      <c r="Q16" s="1">
        <f t="shared" si="2"/>
        <v>9136</v>
      </c>
      <c r="R16" s="8">
        <v>11535</v>
      </c>
      <c r="S16" s="17">
        <v>13611.3</v>
      </c>
      <c r="T16" s="1">
        <v>11210</v>
      </c>
      <c r="U16" s="23">
        <f t="shared" si="1"/>
        <v>13227.8</v>
      </c>
      <c r="V16" s="1">
        <v>12900</v>
      </c>
      <c r="W16" s="2">
        <v>14190</v>
      </c>
      <c r="X16" s="48">
        <v>17170</v>
      </c>
      <c r="Y16" s="39">
        <v>20261</v>
      </c>
      <c r="AC16" s="47"/>
    </row>
    <row r="17" spans="2:29" ht="15" customHeight="1" thickBot="1">
      <c r="B17" s="55" t="s">
        <v>5</v>
      </c>
      <c r="C17" s="1">
        <v>3000</v>
      </c>
      <c r="D17" s="19">
        <v>1280</v>
      </c>
      <c r="E17" s="2">
        <f t="shared" si="3"/>
        <v>1085</v>
      </c>
      <c r="F17" s="8">
        <v>1370</v>
      </c>
      <c r="G17" s="23">
        <v>1534</v>
      </c>
      <c r="H17" s="2">
        <v>1370</v>
      </c>
      <c r="I17" s="28">
        <f t="shared" si="0"/>
        <v>1616.6</v>
      </c>
      <c r="J17" s="2">
        <v>1500</v>
      </c>
      <c r="K17" s="2">
        <v>1650</v>
      </c>
      <c r="L17" s="53">
        <v>2000</v>
      </c>
      <c r="M17" s="41">
        <v>2360</v>
      </c>
      <c r="N17" s="55" t="s">
        <v>19</v>
      </c>
      <c r="O17" s="1">
        <v>3000</v>
      </c>
      <c r="P17" s="1">
        <v>10850</v>
      </c>
      <c r="Q17" s="1">
        <f t="shared" si="2"/>
        <v>9195</v>
      </c>
      <c r="R17" s="8">
        <v>11610</v>
      </c>
      <c r="S17" s="17">
        <v>13699.8</v>
      </c>
      <c r="T17" s="1">
        <v>11650</v>
      </c>
      <c r="U17" s="23">
        <f t="shared" si="1"/>
        <v>13747</v>
      </c>
      <c r="V17" s="1">
        <v>13800</v>
      </c>
      <c r="W17" s="2">
        <v>15180</v>
      </c>
      <c r="X17" s="49">
        <v>18370</v>
      </c>
      <c r="Y17" s="39">
        <v>21677</v>
      </c>
      <c r="AC17" s="47"/>
    </row>
    <row r="18" spans="2:29" ht="15" customHeight="1" thickBot="1">
      <c r="B18" s="56"/>
      <c r="C18" s="1">
        <v>1500</v>
      </c>
      <c r="D18" s="19">
        <v>1350</v>
      </c>
      <c r="E18" s="2">
        <f t="shared" si="3"/>
        <v>1144</v>
      </c>
      <c r="F18" s="8">
        <v>1445</v>
      </c>
      <c r="G18" s="23">
        <v>1616.6</v>
      </c>
      <c r="H18" s="2">
        <v>1440</v>
      </c>
      <c r="I18" s="28">
        <f t="shared" si="0"/>
        <v>1699.1999999999998</v>
      </c>
      <c r="J18" s="2">
        <v>1560</v>
      </c>
      <c r="K18" s="2">
        <v>1720</v>
      </c>
      <c r="L18" s="53">
        <v>2090</v>
      </c>
      <c r="M18" s="41">
        <v>2466</v>
      </c>
      <c r="N18" s="56"/>
      <c r="O18" s="1">
        <v>1500</v>
      </c>
      <c r="P18" s="1">
        <v>11160</v>
      </c>
      <c r="Q18" s="1">
        <f t="shared" si="2"/>
        <v>9458</v>
      </c>
      <c r="R18" s="8">
        <v>11945</v>
      </c>
      <c r="S18" s="17">
        <v>14095.1</v>
      </c>
      <c r="T18" s="1">
        <v>12080</v>
      </c>
      <c r="U18" s="23">
        <f t="shared" si="1"/>
        <v>14254.4</v>
      </c>
      <c r="V18" s="1">
        <v>14400</v>
      </c>
      <c r="W18" s="2">
        <v>15840</v>
      </c>
      <c r="X18" s="50">
        <v>19180</v>
      </c>
      <c r="Y18" s="39">
        <v>22632</v>
      </c>
      <c r="AC18" s="46"/>
    </row>
    <row r="19" spans="2:29" ht="15" customHeight="1" thickBot="1">
      <c r="B19" s="57"/>
      <c r="C19" s="1" t="s">
        <v>13</v>
      </c>
      <c r="D19" s="19">
        <v>1420</v>
      </c>
      <c r="E19" s="2">
        <f t="shared" si="3"/>
        <v>1203</v>
      </c>
      <c r="F19" s="8">
        <v>1520</v>
      </c>
      <c r="G19" s="23">
        <v>1699.2</v>
      </c>
      <c r="H19" s="2">
        <v>1510</v>
      </c>
      <c r="I19" s="28">
        <f t="shared" si="0"/>
        <v>1781.8</v>
      </c>
      <c r="J19" s="2">
        <v>1620</v>
      </c>
      <c r="K19" s="2">
        <v>1790</v>
      </c>
      <c r="L19" s="53">
        <v>2170</v>
      </c>
      <c r="M19" s="41">
        <v>2561</v>
      </c>
      <c r="N19" s="57"/>
      <c r="O19" s="1" t="s">
        <v>13</v>
      </c>
      <c r="P19" s="1">
        <v>12080</v>
      </c>
      <c r="Q19" s="1">
        <f t="shared" si="2"/>
        <v>10237</v>
      </c>
      <c r="R19" s="8">
        <v>12925</v>
      </c>
      <c r="S19" s="17">
        <v>15251.5</v>
      </c>
      <c r="T19" s="1">
        <v>12900</v>
      </c>
      <c r="U19" s="23">
        <f t="shared" si="1"/>
        <v>15222</v>
      </c>
      <c r="V19" s="1">
        <v>15000</v>
      </c>
      <c r="W19" s="2">
        <v>16500</v>
      </c>
      <c r="X19" s="48">
        <v>19970</v>
      </c>
      <c r="Y19" s="39">
        <v>23565</v>
      </c>
      <c r="AC19" s="47"/>
    </row>
    <row r="20" spans="2:29" ht="15" customHeight="1" thickBot="1">
      <c r="B20" s="55" t="s">
        <v>6</v>
      </c>
      <c r="C20" s="1">
        <v>3000</v>
      </c>
      <c r="D20" s="19">
        <v>1460</v>
      </c>
      <c r="E20" s="2">
        <f t="shared" si="3"/>
        <v>1237</v>
      </c>
      <c r="F20" s="8">
        <v>1560</v>
      </c>
      <c r="G20" s="23">
        <v>1746.4</v>
      </c>
      <c r="H20" s="2">
        <v>1550</v>
      </c>
      <c r="I20" s="28">
        <f t="shared" si="0"/>
        <v>1829</v>
      </c>
      <c r="J20" s="2">
        <v>1720</v>
      </c>
      <c r="K20" s="2">
        <v>1900</v>
      </c>
      <c r="L20" s="43">
        <v>2300</v>
      </c>
      <c r="M20" s="41">
        <v>2114</v>
      </c>
      <c r="N20" s="55" t="s">
        <v>20</v>
      </c>
      <c r="O20" s="1">
        <v>3000</v>
      </c>
      <c r="P20" s="1">
        <v>12200</v>
      </c>
      <c r="Q20" s="1">
        <f t="shared" si="2"/>
        <v>10339</v>
      </c>
      <c r="R20" s="8">
        <v>13055</v>
      </c>
      <c r="S20" s="17">
        <v>15404.9</v>
      </c>
      <c r="T20" s="1">
        <v>12680</v>
      </c>
      <c r="U20" s="23">
        <f t="shared" si="1"/>
        <v>14962.4</v>
      </c>
      <c r="V20" s="1">
        <v>16100</v>
      </c>
      <c r="W20" s="2">
        <v>17710</v>
      </c>
      <c r="X20" s="49">
        <v>21440</v>
      </c>
      <c r="Y20" s="39">
        <v>25299</v>
      </c>
      <c r="AC20" s="47"/>
    </row>
    <row r="21" spans="2:29" ht="15" customHeight="1" thickBot="1">
      <c r="B21" s="56"/>
      <c r="C21" s="1">
        <v>1500</v>
      </c>
      <c r="D21" s="19">
        <v>1520</v>
      </c>
      <c r="E21" s="2">
        <f t="shared" si="3"/>
        <v>1288</v>
      </c>
      <c r="F21" s="8">
        <v>1625</v>
      </c>
      <c r="G21" s="23">
        <v>1829</v>
      </c>
      <c r="H21" s="2">
        <v>1630</v>
      </c>
      <c r="I21" s="28">
        <f t="shared" si="0"/>
        <v>1923.3999999999999</v>
      </c>
      <c r="J21" s="2">
        <v>1800</v>
      </c>
      <c r="K21" s="2">
        <f>J21*1.1</f>
        <v>1980.0000000000002</v>
      </c>
      <c r="L21" s="43">
        <v>2400</v>
      </c>
      <c r="M21" s="41">
        <v>2832</v>
      </c>
      <c r="N21" s="56"/>
      <c r="O21" s="1">
        <v>1500</v>
      </c>
      <c r="P21" s="1">
        <v>12680</v>
      </c>
      <c r="Q21" s="1">
        <f t="shared" si="2"/>
        <v>10746</v>
      </c>
      <c r="R21" s="8">
        <v>13570</v>
      </c>
      <c r="S21" s="17">
        <v>16012.6</v>
      </c>
      <c r="T21" s="1">
        <v>14020</v>
      </c>
      <c r="U21" s="23">
        <f t="shared" si="1"/>
        <v>16543.6</v>
      </c>
      <c r="V21" s="1">
        <v>16700</v>
      </c>
      <c r="W21" s="2">
        <v>18370</v>
      </c>
      <c r="X21" s="49">
        <v>22230</v>
      </c>
      <c r="Y21" s="39">
        <v>26231</v>
      </c>
      <c r="AC21" s="47"/>
    </row>
    <row r="22" spans="2:29" ht="15" customHeight="1" thickBot="1">
      <c r="B22" s="57"/>
      <c r="C22" s="1" t="s">
        <v>13</v>
      </c>
      <c r="D22" s="19">
        <v>1600</v>
      </c>
      <c r="E22" s="2">
        <f t="shared" si="3"/>
        <v>1356</v>
      </c>
      <c r="F22" s="8">
        <v>1710</v>
      </c>
      <c r="G22" s="23">
        <v>1923.4</v>
      </c>
      <c r="H22" s="2">
        <v>1720</v>
      </c>
      <c r="I22" s="28">
        <f t="shared" si="0"/>
        <v>2029.6</v>
      </c>
      <c r="J22" s="2">
        <v>1880</v>
      </c>
      <c r="K22" s="2">
        <v>2070</v>
      </c>
      <c r="L22" s="43">
        <v>2510</v>
      </c>
      <c r="M22" s="41">
        <v>2962</v>
      </c>
      <c r="N22" s="57"/>
      <c r="O22" s="1" t="s">
        <v>13</v>
      </c>
      <c r="P22" s="1">
        <v>13440</v>
      </c>
      <c r="Q22" s="1">
        <f t="shared" si="2"/>
        <v>11390</v>
      </c>
      <c r="R22" s="8">
        <v>14380</v>
      </c>
      <c r="S22" s="17">
        <v>16968.4</v>
      </c>
      <c r="T22" s="1">
        <v>15100</v>
      </c>
      <c r="U22" s="23">
        <f t="shared" si="1"/>
        <v>17818</v>
      </c>
      <c r="V22" s="1">
        <v>17300</v>
      </c>
      <c r="W22" s="2">
        <v>19030</v>
      </c>
      <c r="X22" s="49">
        <v>23040</v>
      </c>
      <c r="Y22" s="39">
        <v>27187</v>
      </c>
      <c r="AC22" s="47"/>
    </row>
    <row r="23" spans="2:29" ht="15" customHeight="1" thickBot="1">
      <c r="B23" s="55" t="s">
        <v>7</v>
      </c>
      <c r="C23" s="1">
        <v>3000</v>
      </c>
      <c r="D23" s="19">
        <v>1650</v>
      </c>
      <c r="E23" s="2">
        <f t="shared" si="3"/>
        <v>1398</v>
      </c>
      <c r="F23" s="8">
        <v>1765</v>
      </c>
      <c r="G23" s="23">
        <v>1982.4</v>
      </c>
      <c r="H23" s="2">
        <v>1770</v>
      </c>
      <c r="I23" s="28">
        <f t="shared" si="0"/>
        <v>2088.6</v>
      </c>
      <c r="J23" s="2">
        <v>1980</v>
      </c>
      <c r="K23" s="2">
        <v>2180</v>
      </c>
      <c r="L23" s="43">
        <v>2640</v>
      </c>
      <c r="M23" s="41">
        <v>3115</v>
      </c>
      <c r="N23" s="55" t="s">
        <v>21</v>
      </c>
      <c r="O23" s="1">
        <v>3000</v>
      </c>
      <c r="P23" s="1">
        <v>13520</v>
      </c>
      <c r="Q23" s="1">
        <f t="shared" si="2"/>
        <v>11458</v>
      </c>
      <c r="R23" s="8">
        <v>14470</v>
      </c>
      <c r="S23" s="17">
        <v>17074.6</v>
      </c>
      <c r="T23" s="1">
        <v>16420</v>
      </c>
      <c r="U23" s="23">
        <f t="shared" si="1"/>
        <v>19375.6</v>
      </c>
      <c r="V23" s="1">
        <v>18800</v>
      </c>
      <c r="W23" s="2">
        <v>20680</v>
      </c>
      <c r="X23" s="49">
        <v>25030</v>
      </c>
      <c r="Y23" s="39">
        <v>29635</v>
      </c>
      <c r="AC23" s="47"/>
    </row>
    <row r="24" spans="2:29" ht="15" customHeight="1" thickBot="1">
      <c r="B24" s="56"/>
      <c r="C24" s="1">
        <v>1500</v>
      </c>
      <c r="D24" s="19">
        <v>1720</v>
      </c>
      <c r="E24" s="2">
        <f t="shared" si="3"/>
        <v>1458</v>
      </c>
      <c r="F24" s="8">
        <v>1840</v>
      </c>
      <c r="G24" s="23">
        <v>2065</v>
      </c>
      <c r="H24" s="2">
        <v>1880</v>
      </c>
      <c r="I24" s="28">
        <f t="shared" si="0"/>
        <v>2218.4</v>
      </c>
      <c r="J24" s="2">
        <v>2060</v>
      </c>
      <c r="K24" s="2">
        <v>2270</v>
      </c>
      <c r="L24" s="43">
        <v>2750</v>
      </c>
      <c r="M24" s="41">
        <v>3245</v>
      </c>
      <c r="N24" s="56"/>
      <c r="O24" s="1">
        <v>1500</v>
      </c>
      <c r="P24" s="1">
        <v>13900</v>
      </c>
      <c r="Q24" s="1">
        <f t="shared" si="2"/>
        <v>11780</v>
      </c>
      <c r="R24" s="8">
        <v>14875</v>
      </c>
      <c r="S24" s="17">
        <v>17552.5</v>
      </c>
      <c r="T24" s="1">
        <v>17530</v>
      </c>
      <c r="U24" s="23">
        <f t="shared" si="1"/>
        <v>20685.399999999998</v>
      </c>
      <c r="V24" s="1">
        <v>19500</v>
      </c>
      <c r="W24" s="2">
        <v>21450</v>
      </c>
      <c r="X24" s="49">
        <v>25960</v>
      </c>
      <c r="Y24" s="39">
        <v>30633</v>
      </c>
      <c r="AC24" s="47"/>
    </row>
    <row r="25" spans="2:29" ht="15" customHeight="1" thickBot="1">
      <c r="B25" s="57"/>
      <c r="C25" s="1" t="s">
        <v>13</v>
      </c>
      <c r="D25" s="19">
        <v>1940</v>
      </c>
      <c r="E25" s="2">
        <f t="shared" si="3"/>
        <v>1644</v>
      </c>
      <c r="F25" s="8">
        <v>2075</v>
      </c>
      <c r="G25" s="23">
        <v>2324.6</v>
      </c>
      <c r="H25" s="2">
        <v>2070</v>
      </c>
      <c r="I25" s="28">
        <f t="shared" si="0"/>
        <v>2442.6</v>
      </c>
      <c r="J25" s="2">
        <v>2140</v>
      </c>
      <c r="K25" s="2">
        <v>2360</v>
      </c>
      <c r="L25" s="43">
        <v>2860</v>
      </c>
      <c r="M25" s="41">
        <v>3375</v>
      </c>
      <c r="N25" s="57"/>
      <c r="O25" s="1" t="s">
        <v>13</v>
      </c>
      <c r="P25" s="1">
        <v>14780</v>
      </c>
      <c r="Q25" s="1">
        <f t="shared" si="2"/>
        <v>12525</v>
      </c>
      <c r="R25" s="8">
        <v>15815</v>
      </c>
      <c r="S25" s="17">
        <v>18661.7</v>
      </c>
      <c r="T25" s="1">
        <v>18060</v>
      </c>
      <c r="U25" s="23">
        <f t="shared" si="1"/>
        <v>21310.8</v>
      </c>
      <c r="V25" s="1">
        <v>20300</v>
      </c>
      <c r="W25" s="2">
        <v>22330</v>
      </c>
      <c r="X25" s="49">
        <v>27030</v>
      </c>
      <c r="Y25" s="39">
        <v>31895</v>
      </c>
      <c r="AC25" s="47"/>
    </row>
    <row r="26" spans="2:29" ht="15" customHeight="1" thickBot="1">
      <c r="B26" s="55" t="s">
        <v>8</v>
      </c>
      <c r="C26" s="1">
        <v>3000</v>
      </c>
      <c r="D26" s="19">
        <v>1980</v>
      </c>
      <c r="E26" s="2">
        <f t="shared" si="3"/>
        <v>1678</v>
      </c>
      <c r="F26" s="8">
        <v>2120</v>
      </c>
      <c r="G26" s="23">
        <v>2371.8</v>
      </c>
      <c r="H26" s="2">
        <v>2150</v>
      </c>
      <c r="I26" s="28">
        <f t="shared" si="0"/>
        <v>2537</v>
      </c>
      <c r="J26" s="2">
        <v>2280</v>
      </c>
      <c r="K26" s="2">
        <v>2510</v>
      </c>
      <c r="L26" s="43">
        <v>3040</v>
      </c>
      <c r="M26" s="41">
        <v>3587</v>
      </c>
      <c r="N26" s="55" t="s">
        <v>22</v>
      </c>
      <c r="O26" s="1">
        <v>3000</v>
      </c>
      <c r="P26" s="1">
        <v>14900</v>
      </c>
      <c r="Q26" s="1">
        <f t="shared" si="2"/>
        <v>12627</v>
      </c>
      <c r="R26" s="8">
        <v>15945</v>
      </c>
      <c r="S26" s="17">
        <v>18815.1</v>
      </c>
      <c r="T26" s="1">
        <v>19080</v>
      </c>
      <c r="U26" s="23">
        <f t="shared" si="1"/>
        <v>22514.399999999998</v>
      </c>
      <c r="V26" s="1">
        <v>21400</v>
      </c>
      <c r="W26" s="2">
        <v>23540</v>
      </c>
      <c r="X26" s="49">
        <v>28490</v>
      </c>
      <c r="Y26" s="39">
        <v>33618</v>
      </c>
      <c r="AC26" s="47"/>
    </row>
    <row r="27" spans="2:29" ht="15" customHeight="1" thickBot="1">
      <c r="B27" s="56"/>
      <c r="C27" s="1">
        <v>1500</v>
      </c>
      <c r="D27" s="19">
        <v>2180</v>
      </c>
      <c r="E27" s="2">
        <f t="shared" si="3"/>
        <v>1847</v>
      </c>
      <c r="F27" s="8">
        <v>2330</v>
      </c>
      <c r="G27" s="23">
        <v>2607.8</v>
      </c>
      <c r="H27" s="2">
        <v>2320</v>
      </c>
      <c r="I27" s="28">
        <f t="shared" si="0"/>
        <v>2737.6</v>
      </c>
      <c r="J27" s="2">
        <v>2400</v>
      </c>
      <c r="K27" s="2">
        <v>2640</v>
      </c>
      <c r="L27" s="43">
        <v>3200</v>
      </c>
      <c r="M27" s="41">
        <v>3776</v>
      </c>
      <c r="N27" s="56"/>
      <c r="O27" s="1">
        <v>1500</v>
      </c>
      <c r="P27" s="1">
        <v>16200</v>
      </c>
      <c r="Q27" s="1">
        <f t="shared" si="2"/>
        <v>13729</v>
      </c>
      <c r="R27" s="8">
        <v>17335</v>
      </c>
      <c r="S27" s="17">
        <v>20455.3</v>
      </c>
      <c r="T27" s="1">
        <v>20040</v>
      </c>
      <c r="U27" s="23">
        <f t="shared" si="1"/>
        <v>23647.199999999997</v>
      </c>
      <c r="V27" s="1">
        <v>22300</v>
      </c>
      <c r="W27" s="2">
        <v>24530</v>
      </c>
      <c r="X27" s="49">
        <v>29690</v>
      </c>
      <c r="Y27" s="39">
        <v>35034</v>
      </c>
      <c r="AC27" s="47"/>
    </row>
    <row r="28" spans="2:29" ht="15" customHeight="1" thickBot="1">
      <c r="B28" s="57"/>
      <c r="C28" s="1" t="s">
        <v>13</v>
      </c>
      <c r="D28" s="19">
        <v>2300</v>
      </c>
      <c r="E28" s="2">
        <f t="shared" si="3"/>
        <v>1949</v>
      </c>
      <c r="F28" s="8">
        <v>2460</v>
      </c>
      <c r="G28" s="23">
        <v>2761.2</v>
      </c>
      <c r="H28" s="2">
        <v>2450</v>
      </c>
      <c r="I28" s="28">
        <f t="shared" si="0"/>
        <v>2891</v>
      </c>
      <c r="J28" s="2">
        <v>2520</v>
      </c>
      <c r="K28" s="2">
        <v>2780</v>
      </c>
      <c r="L28" s="43">
        <v>3370</v>
      </c>
      <c r="M28" s="41">
        <v>3977</v>
      </c>
      <c r="N28" s="57"/>
      <c r="O28" s="1" t="s">
        <v>13</v>
      </c>
      <c r="P28" s="1">
        <v>17680</v>
      </c>
      <c r="Q28" s="1">
        <f t="shared" si="2"/>
        <v>14983</v>
      </c>
      <c r="R28" s="8">
        <v>18929</v>
      </c>
      <c r="S28" s="17">
        <v>22336.22</v>
      </c>
      <c r="T28" s="1">
        <v>21070</v>
      </c>
      <c r="U28" s="23">
        <f t="shared" si="1"/>
        <v>24862.6</v>
      </c>
      <c r="V28" s="1">
        <v>23200</v>
      </c>
      <c r="W28" s="2">
        <v>25520</v>
      </c>
      <c r="X28" s="49">
        <v>30890</v>
      </c>
      <c r="Y28" s="39">
        <v>36450</v>
      </c>
      <c r="AC28" s="47"/>
    </row>
    <row r="29" spans="2:29" ht="15" customHeight="1" thickBot="1">
      <c r="B29" s="55" t="s">
        <v>9</v>
      </c>
      <c r="C29" s="1">
        <v>3000</v>
      </c>
      <c r="D29" s="19">
        <v>2380</v>
      </c>
      <c r="E29" s="2">
        <f t="shared" si="3"/>
        <v>2017</v>
      </c>
      <c r="F29" s="8">
        <v>2545</v>
      </c>
      <c r="G29" s="23">
        <v>2855.6</v>
      </c>
      <c r="H29" s="2">
        <v>2580</v>
      </c>
      <c r="I29" s="28">
        <f aca="true" t="shared" si="4" ref="I29:I40">H29*1.18</f>
        <v>3044.3999999999996</v>
      </c>
      <c r="J29" s="2">
        <v>2780</v>
      </c>
      <c r="K29" s="2">
        <v>3060</v>
      </c>
      <c r="L29" s="43">
        <v>3710</v>
      </c>
      <c r="M29" s="41">
        <v>4378</v>
      </c>
      <c r="N29" s="55" t="s">
        <v>23</v>
      </c>
      <c r="O29" s="1">
        <v>3000</v>
      </c>
      <c r="P29" s="1">
        <v>19800</v>
      </c>
      <c r="Q29" s="1">
        <f t="shared" si="2"/>
        <v>16780</v>
      </c>
      <c r="R29" s="8">
        <v>21185</v>
      </c>
      <c r="S29" s="17">
        <v>24998.3</v>
      </c>
      <c r="T29" s="1">
        <v>23640</v>
      </c>
      <c r="U29" s="23">
        <f t="shared" si="1"/>
        <v>27895.199999999997</v>
      </c>
      <c r="V29" s="1">
        <v>26500</v>
      </c>
      <c r="W29" s="2">
        <v>29150</v>
      </c>
      <c r="X29" s="49">
        <v>35280</v>
      </c>
      <c r="Y29" s="39">
        <v>41630</v>
      </c>
      <c r="AC29" s="47"/>
    </row>
    <row r="30" spans="2:29" ht="15" customHeight="1" thickBot="1">
      <c r="B30" s="56"/>
      <c r="C30" s="1">
        <v>1500</v>
      </c>
      <c r="D30" s="19">
        <v>2480</v>
      </c>
      <c r="E30" s="2">
        <f t="shared" si="3"/>
        <v>2102</v>
      </c>
      <c r="F30" s="8">
        <v>2655</v>
      </c>
      <c r="G30" s="23">
        <v>2973.6</v>
      </c>
      <c r="H30" s="2">
        <v>2650</v>
      </c>
      <c r="I30" s="28">
        <f t="shared" si="4"/>
        <v>3127</v>
      </c>
      <c r="J30" s="2">
        <v>2900</v>
      </c>
      <c r="K30" s="2">
        <v>3190</v>
      </c>
      <c r="L30" s="43">
        <v>3860</v>
      </c>
      <c r="M30" s="41">
        <v>4555</v>
      </c>
      <c r="N30" s="56"/>
      <c r="O30" s="1">
        <v>1500</v>
      </c>
      <c r="P30" s="1">
        <v>20600</v>
      </c>
      <c r="Q30" s="1">
        <f t="shared" si="2"/>
        <v>17458</v>
      </c>
      <c r="R30" s="8">
        <v>22045</v>
      </c>
      <c r="S30" s="17">
        <v>26013.1</v>
      </c>
      <c r="T30" s="1">
        <v>25700</v>
      </c>
      <c r="U30" s="23">
        <f t="shared" si="1"/>
        <v>30326</v>
      </c>
      <c r="V30" s="1">
        <v>28000</v>
      </c>
      <c r="W30" s="2">
        <v>30800</v>
      </c>
      <c r="X30" s="49">
        <v>37270</v>
      </c>
      <c r="Y30" s="39">
        <v>43979</v>
      </c>
      <c r="AC30" s="47"/>
    </row>
    <row r="31" spans="2:29" ht="15" customHeight="1" thickBot="1">
      <c r="B31" s="57"/>
      <c r="C31" s="1" t="s">
        <v>13</v>
      </c>
      <c r="D31" s="19">
        <v>2600</v>
      </c>
      <c r="E31" s="2">
        <f t="shared" si="3"/>
        <v>2203</v>
      </c>
      <c r="F31" s="8">
        <v>2780</v>
      </c>
      <c r="G31" s="23">
        <v>3127</v>
      </c>
      <c r="H31" s="2">
        <v>2780</v>
      </c>
      <c r="I31" s="28">
        <f t="shared" si="4"/>
        <v>3280.3999999999996</v>
      </c>
      <c r="J31" s="2">
        <v>3020</v>
      </c>
      <c r="K31" s="2">
        <v>3330</v>
      </c>
      <c r="L31" s="43">
        <v>4040</v>
      </c>
      <c r="M31" s="41">
        <v>4767</v>
      </c>
      <c r="N31" s="57"/>
      <c r="O31" s="1" t="s">
        <v>13</v>
      </c>
      <c r="P31" s="1">
        <v>22800</v>
      </c>
      <c r="Q31" s="1">
        <f t="shared" si="2"/>
        <v>19322</v>
      </c>
      <c r="R31" s="8">
        <v>24395</v>
      </c>
      <c r="S31" s="17">
        <v>28786.1</v>
      </c>
      <c r="T31" s="1">
        <v>26980</v>
      </c>
      <c r="U31" s="23">
        <f t="shared" si="1"/>
        <v>31836.399999999998</v>
      </c>
      <c r="V31" s="1">
        <v>29500</v>
      </c>
      <c r="W31" s="2">
        <v>32450</v>
      </c>
      <c r="X31" s="49">
        <v>39270</v>
      </c>
      <c r="Y31" s="39">
        <v>46339</v>
      </c>
      <c r="AC31" s="47"/>
    </row>
    <row r="32" spans="2:29" ht="15" customHeight="1" thickBot="1">
      <c r="B32" s="55" t="s">
        <v>10</v>
      </c>
      <c r="C32" s="1">
        <v>3000</v>
      </c>
      <c r="D32" s="19">
        <v>2710</v>
      </c>
      <c r="E32" s="2">
        <f t="shared" si="3"/>
        <v>2297</v>
      </c>
      <c r="F32" s="8">
        <v>2900</v>
      </c>
      <c r="G32" s="23">
        <v>3245</v>
      </c>
      <c r="H32" s="2">
        <v>2980</v>
      </c>
      <c r="I32" s="28">
        <f t="shared" si="4"/>
        <v>3516.3999999999996</v>
      </c>
      <c r="J32" s="2">
        <v>3480</v>
      </c>
      <c r="K32" s="2">
        <v>3830</v>
      </c>
      <c r="L32" s="43">
        <v>4640</v>
      </c>
      <c r="M32" s="41">
        <v>5475</v>
      </c>
      <c r="N32" s="55" t="s">
        <v>24</v>
      </c>
      <c r="O32" s="1">
        <v>3000</v>
      </c>
      <c r="P32" s="1">
        <v>23000</v>
      </c>
      <c r="Q32" s="1">
        <f t="shared" si="2"/>
        <v>19492</v>
      </c>
      <c r="R32" s="8">
        <v>24610</v>
      </c>
      <c r="S32" s="17">
        <v>29039.8</v>
      </c>
      <c r="T32" s="1">
        <v>28410</v>
      </c>
      <c r="U32" s="23">
        <f t="shared" si="1"/>
        <v>33523.799999999996</v>
      </c>
      <c r="V32" s="1">
        <v>31500</v>
      </c>
      <c r="W32" s="2">
        <v>34650</v>
      </c>
      <c r="X32" s="49">
        <v>41930</v>
      </c>
      <c r="Y32" s="39">
        <v>49477</v>
      </c>
      <c r="AC32" s="47"/>
    </row>
    <row r="33" spans="2:29" ht="15" customHeight="1" thickBot="1">
      <c r="B33" s="56"/>
      <c r="C33" s="1">
        <v>1500</v>
      </c>
      <c r="D33" s="19">
        <v>3080</v>
      </c>
      <c r="E33" s="2">
        <f t="shared" si="3"/>
        <v>2610</v>
      </c>
      <c r="F33" s="8">
        <v>3295</v>
      </c>
      <c r="G33" s="23">
        <v>3693.4</v>
      </c>
      <c r="H33" s="2">
        <v>3290</v>
      </c>
      <c r="I33" s="28">
        <f t="shared" si="4"/>
        <v>3882.2</v>
      </c>
      <c r="J33" s="2">
        <v>3680</v>
      </c>
      <c r="K33" s="2">
        <v>4050</v>
      </c>
      <c r="L33" s="43">
        <v>4910</v>
      </c>
      <c r="M33" s="41">
        <v>5794</v>
      </c>
      <c r="N33" s="56"/>
      <c r="O33" s="1">
        <v>1500</v>
      </c>
      <c r="P33" s="1">
        <v>23600</v>
      </c>
      <c r="Q33" s="1">
        <f t="shared" si="2"/>
        <v>20000</v>
      </c>
      <c r="R33" s="8">
        <v>25255</v>
      </c>
      <c r="S33" s="17">
        <v>29800.9</v>
      </c>
      <c r="T33" s="1">
        <v>29730</v>
      </c>
      <c r="U33" s="23">
        <f t="shared" si="1"/>
        <v>35081.4</v>
      </c>
      <c r="V33" s="1">
        <v>33000</v>
      </c>
      <c r="W33" s="2">
        <v>36300</v>
      </c>
      <c r="X33" s="49">
        <v>43930</v>
      </c>
      <c r="Y33" s="39">
        <v>51837</v>
      </c>
      <c r="AC33" s="47"/>
    </row>
    <row r="34" spans="2:29" ht="15" customHeight="1" thickBot="1">
      <c r="B34" s="57"/>
      <c r="C34" s="1" t="s">
        <v>13</v>
      </c>
      <c r="D34" s="19">
        <v>3260</v>
      </c>
      <c r="E34" s="2">
        <f t="shared" si="3"/>
        <v>2763</v>
      </c>
      <c r="F34" s="8">
        <v>3490</v>
      </c>
      <c r="G34" s="23">
        <v>3905.8</v>
      </c>
      <c r="H34" s="2">
        <v>3480</v>
      </c>
      <c r="I34" s="28">
        <f t="shared" si="4"/>
        <v>4106.4</v>
      </c>
      <c r="J34" s="2">
        <v>3880</v>
      </c>
      <c r="K34" s="2">
        <v>4270</v>
      </c>
      <c r="L34" s="53">
        <v>5170</v>
      </c>
      <c r="M34" s="41">
        <v>6101</v>
      </c>
      <c r="N34" s="57"/>
      <c r="O34" s="1" t="s">
        <v>13</v>
      </c>
      <c r="P34" s="1">
        <v>24300</v>
      </c>
      <c r="Q34" s="1">
        <f t="shared" si="2"/>
        <v>20593</v>
      </c>
      <c r="R34" s="8">
        <v>26000</v>
      </c>
      <c r="S34" s="17">
        <v>30680</v>
      </c>
      <c r="T34" s="1">
        <v>31050</v>
      </c>
      <c r="U34" s="23">
        <f t="shared" si="1"/>
        <v>36639</v>
      </c>
      <c r="V34" s="1">
        <v>34500</v>
      </c>
      <c r="W34" s="2">
        <v>37950</v>
      </c>
      <c r="X34" s="48">
        <v>45930</v>
      </c>
      <c r="Y34" s="39">
        <v>54197</v>
      </c>
      <c r="AC34" s="47"/>
    </row>
    <row r="35" spans="2:29" ht="15" customHeight="1" thickBot="1">
      <c r="B35" s="55" t="s">
        <v>11</v>
      </c>
      <c r="C35" s="1">
        <v>3000</v>
      </c>
      <c r="D35" s="19">
        <v>3890</v>
      </c>
      <c r="E35" s="2">
        <f t="shared" si="3"/>
        <v>3297</v>
      </c>
      <c r="F35" s="8">
        <v>4165</v>
      </c>
      <c r="G35" s="23">
        <v>4661</v>
      </c>
      <c r="H35" s="2">
        <v>4320</v>
      </c>
      <c r="I35" s="28">
        <f t="shared" si="4"/>
        <v>5097.599999999999</v>
      </c>
      <c r="J35" s="2">
        <v>4800</v>
      </c>
      <c r="K35" s="2">
        <f aca="true" t="shared" si="5" ref="K35:K40">J35*1.1</f>
        <v>5280</v>
      </c>
      <c r="L35" s="53">
        <v>5400</v>
      </c>
      <c r="M35" s="41">
        <v>6372</v>
      </c>
      <c r="N35" s="55" t="s">
        <v>25</v>
      </c>
      <c r="O35" s="1">
        <v>3000</v>
      </c>
      <c r="P35" s="1">
        <v>26000</v>
      </c>
      <c r="Q35" s="1">
        <f t="shared" si="2"/>
        <v>22034</v>
      </c>
      <c r="R35" s="8">
        <v>27820</v>
      </c>
      <c r="S35" s="17">
        <v>32827.6</v>
      </c>
      <c r="T35" s="1">
        <v>32590</v>
      </c>
      <c r="U35" s="23">
        <f t="shared" si="1"/>
        <v>38456.2</v>
      </c>
      <c r="V35" s="1">
        <v>36000</v>
      </c>
      <c r="W35" s="2">
        <v>39600</v>
      </c>
      <c r="X35" s="48">
        <v>47920</v>
      </c>
      <c r="Y35" s="39">
        <v>56546</v>
      </c>
      <c r="AC35" s="47"/>
    </row>
    <row r="36" spans="2:29" ht="15" customHeight="1" thickBot="1">
      <c r="B36" s="56"/>
      <c r="C36" s="1">
        <v>1500</v>
      </c>
      <c r="D36" s="19">
        <v>4200</v>
      </c>
      <c r="E36" s="2">
        <f t="shared" si="3"/>
        <v>3559</v>
      </c>
      <c r="F36" s="8">
        <v>4495</v>
      </c>
      <c r="G36" s="23">
        <v>5038.6</v>
      </c>
      <c r="H36" s="2">
        <v>4540</v>
      </c>
      <c r="I36" s="28">
        <f t="shared" si="4"/>
        <v>5357.2</v>
      </c>
      <c r="J36" s="2">
        <v>5000</v>
      </c>
      <c r="K36" s="2">
        <f t="shared" si="5"/>
        <v>5500</v>
      </c>
      <c r="L36" s="43">
        <v>6660</v>
      </c>
      <c r="M36" s="41">
        <v>7859</v>
      </c>
      <c r="N36" s="56"/>
      <c r="O36" s="1">
        <v>1500</v>
      </c>
      <c r="P36" s="1">
        <v>27900</v>
      </c>
      <c r="Q36" s="1">
        <f t="shared" si="2"/>
        <v>23644</v>
      </c>
      <c r="R36" s="8">
        <v>29855</v>
      </c>
      <c r="S36" s="17">
        <v>35228.9</v>
      </c>
      <c r="T36" s="1">
        <v>33780</v>
      </c>
      <c r="U36" s="23">
        <f t="shared" si="1"/>
        <v>39860.4</v>
      </c>
      <c r="V36" s="1">
        <v>37800</v>
      </c>
      <c r="W36" s="2">
        <v>41580</v>
      </c>
      <c r="X36" s="49">
        <v>50320</v>
      </c>
      <c r="Y36" s="39">
        <v>59378</v>
      </c>
      <c r="AC36" s="47"/>
    </row>
    <row r="37" spans="2:29" ht="15" customHeight="1" thickBot="1">
      <c r="B37" s="57"/>
      <c r="C37" s="1" t="s">
        <v>13</v>
      </c>
      <c r="D37" s="19">
        <v>5250</v>
      </c>
      <c r="E37" s="2">
        <f t="shared" si="3"/>
        <v>4449</v>
      </c>
      <c r="F37" s="8">
        <v>5620</v>
      </c>
      <c r="G37" s="23">
        <v>6301.2</v>
      </c>
      <c r="H37" s="2">
        <v>5610</v>
      </c>
      <c r="I37" s="28">
        <f t="shared" si="4"/>
        <v>6619.799999999999</v>
      </c>
      <c r="J37" s="2">
        <v>5200</v>
      </c>
      <c r="K37" s="2">
        <f t="shared" si="5"/>
        <v>5720.000000000001</v>
      </c>
      <c r="L37" s="43">
        <v>6930</v>
      </c>
      <c r="M37" s="41">
        <v>8177</v>
      </c>
      <c r="N37" s="57"/>
      <c r="O37" s="1" t="s">
        <v>13</v>
      </c>
      <c r="P37" s="1">
        <v>32200</v>
      </c>
      <c r="Q37" s="1">
        <f t="shared" si="2"/>
        <v>27288</v>
      </c>
      <c r="R37" s="8">
        <v>34455</v>
      </c>
      <c r="S37" s="17">
        <v>40656.9</v>
      </c>
      <c r="T37" s="1">
        <v>35120</v>
      </c>
      <c r="U37" s="23">
        <f t="shared" si="1"/>
        <v>41441.6</v>
      </c>
      <c r="V37" s="1">
        <v>39000</v>
      </c>
      <c r="W37" s="2">
        <v>42900</v>
      </c>
      <c r="X37" s="49">
        <v>51910</v>
      </c>
      <c r="Y37" s="39">
        <v>61254</v>
      </c>
      <c r="AC37" s="47"/>
    </row>
    <row r="38" spans="2:29" ht="15" customHeight="1" thickBot="1">
      <c r="B38" s="55" t="s">
        <v>12</v>
      </c>
      <c r="C38" s="1">
        <v>3000</v>
      </c>
      <c r="D38" s="19">
        <v>5360</v>
      </c>
      <c r="E38" s="2">
        <f t="shared" si="3"/>
        <v>4542</v>
      </c>
      <c r="F38" s="8">
        <v>5735</v>
      </c>
      <c r="G38" s="23">
        <v>6431</v>
      </c>
      <c r="H38" s="2">
        <v>5780</v>
      </c>
      <c r="I38" s="28">
        <f t="shared" si="4"/>
        <v>6820.4</v>
      </c>
      <c r="J38" s="2">
        <v>6800</v>
      </c>
      <c r="K38" s="2">
        <f t="shared" si="5"/>
        <v>7480.000000000001</v>
      </c>
      <c r="L38" s="43">
        <v>9050</v>
      </c>
      <c r="M38" s="41">
        <v>10679</v>
      </c>
      <c r="N38" s="64" t="s">
        <v>41</v>
      </c>
      <c r="O38" s="68" t="s">
        <v>42</v>
      </c>
      <c r="P38" s="69"/>
      <c r="Q38" s="69"/>
      <c r="R38" s="69"/>
      <c r="S38" s="69"/>
      <c r="T38" s="69"/>
      <c r="U38" s="69"/>
      <c r="V38" s="69"/>
      <c r="W38" s="69"/>
      <c r="X38" s="69"/>
      <c r="Y38" s="70"/>
      <c r="AC38" s="47"/>
    </row>
    <row r="39" spans="2:29" ht="15" customHeight="1" thickBot="1">
      <c r="B39" s="56"/>
      <c r="C39" s="1">
        <v>1500</v>
      </c>
      <c r="D39" s="19">
        <v>6100</v>
      </c>
      <c r="E39" s="2">
        <f t="shared" si="3"/>
        <v>5169</v>
      </c>
      <c r="F39" s="8">
        <v>6525</v>
      </c>
      <c r="G39" s="23">
        <v>7316</v>
      </c>
      <c r="H39" s="2">
        <v>6510</v>
      </c>
      <c r="I39" s="28">
        <f t="shared" si="4"/>
        <v>7681.799999999999</v>
      </c>
      <c r="J39" s="25">
        <v>7400</v>
      </c>
      <c r="K39" s="2">
        <f t="shared" si="5"/>
        <v>8140.000000000001</v>
      </c>
      <c r="L39" s="44">
        <v>9560</v>
      </c>
      <c r="M39" s="41">
        <v>11281</v>
      </c>
      <c r="N39" s="65"/>
      <c r="O39" s="71"/>
      <c r="P39" s="72"/>
      <c r="Q39" s="72"/>
      <c r="R39" s="72"/>
      <c r="S39" s="72"/>
      <c r="T39" s="72"/>
      <c r="U39" s="72"/>
      <c r="V39" s="72"/>
      <c r="W39" s="72"/>
      <c r="X39" s="72"/>
      <c r="Y39" s="73"/>
      <c r="AC39" s="47"/>
    </row>
    <row r="40" spans="2:29" ht="15" customHeight="1" thickBot="1">
      <c r="B40" s="67"/>
      <c r="C40" s="5" t="s">
        <v>13</v>
      </c>
      <c r="D40" s="21">
        <v>6800</v>
      </c>
      <c r="E40" s="6">
        <f t="shared" si="3"/>
        <v>5763</v>
      </c>
      <c r="F40" s="9">
        <v>7275</v>
      </c>
      <c r="G40" s="24">
        <v>8165.6</v>
      </c>
      <c r="H40" s="6">
        <v>7250</v>
      </c>
      <c r="I40" s="28">
        <f t="shared" si="4"/>
        <v>8555</v>
      </c>
      <c r="J40" s="6">
        <v>8000</v>
      </c>
      <c r="K40" s="6">
        <f t="shared" si="5"/>
        <v>8800</v>
      </c>
      <c r="L40" s="51">
        <v>10650</v>
      </c>
      <c r="M40" s="52">
        <v>12567</v>
      </c>
      <c r="N40" s="66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6"/>
      <c r="AC40" s="47"/>
    </row>
    <row r="41" spans="12:29" ht="16.5" thickTop="1">
      <c r="L41" s="45"/>
      <c r="AC41" s="47"/>
    </row>
    <row r="42" spans="2:29" ht="15.75">
      <c r="B42" s="12" t="s">
        <v>26</v>
      </c>
      <c r="AC42" s="47"/>
    </row>
    <row r="43" spans="2:29" ht="15" customHeight="1">
      <c r="B43" s="10" t="s">
        <v>27</v>
      </c>
      <c r="C43" s="63" t="s">
        <v>35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S43" s="11" t="s">
        <v>32</v>
      </c>
      <c r="T43" s="11" t="s">
        <v>32</v>
      </c>
      <c r="U43" s="11" t="s">
        <v>32</v>
      </c>
      <c r="V43" s="11" t="s">
        <v>32</v>
      </c>
      <c r="W43" s="11" t="s">
        <v>32</v>
      </c>
      <c r="X43" s="11"/>
      <c r="Y43" s="11"/>
      <c r="AC43" s="47"/>
    </row>
    <row r="44" spans="2:29" ht="15" customHeight="1">
      <c r="B44" s="10" t="s">
        <v>28</v>
      </c>
      <c r="C44" t="s">
        <v>36</v>
      </c>
      <c r="S44" s="11" t="s">
        <v>33</v>
      </c>
      <c r="T44" s="11" t="s">
        <v>33</v>
      </c>
      <c r="U44" s="11" t="s">
        <v>33</v>
      </c>
      <c r="V44" s="11" t="s">
        <v>33</v>
      </c>
      <c r="W44" s="11" t="s">
        <v>33</v>
      </c>
      <c r="X44" s="11"/>
      <c r="Y44" s="11"/>
      <c r="AC44" s="46"/>
    </row>
    <row r="45" spans="2:29" ht="15" customHeight="1">
      <c r="B45" s="10" t="s">
        <v>29</v>
      </c>
      <c r="C45" t="s">
        <v>37</v>
      </c>
      <c r="S45" s="11" t="s">
        <v>34</v>
      </c>
      <c r="T45" s="11" t="s">
        <v>34</v>
      </c>
      <c r="U45" s="11" t="s">
        <v>34</v>
      </c>
      <c r="V45" s="11" t="s">
        <v>34</v>
      </c>
      <c r="W45" s="11" t="s">
        <v>34</v>
      </c>
      <c r="X45" s="11"/>
      <c r="Y45" s="11"/>
      <c r="AC45" s="47"/>
    </row>
    <row r="46" spans="2:29" ht="15" customHeight="1">
      <c r="B46" s="10" t="s">
        <v>30</v>
      </c>
      <c r="C46" t="s">
        <v>38</v>
      </c>
      <c r="S46" s="11" t="s">
        <v>5</v>
      </c>
      <c r="T46" s="11" t="s">
        <v>5</v>
      </c>
      <c r="U46" s="11" t="s">
        <v>5</v>
      </c>
      <c r="V46" s="11" t="s">
        <v>5</v>
      </c>
      <c r="W46" s="11" t="s">
        <v>5</v>
      </c>
      <c r="X46" s="11"/>
      <c r="Y46" s="11"/>
      <c r="AC46" s="47"/>
    </row>
    <row r="47" spans="2:29" ht="15" customHeight="1">
      <c r="B47" s="10" t="s">
        <v>31</v>
      </c>
      <c r="C47" t="s">
        <v>39</v>
      </c>
      <c r="S47" s="11" t="s">
        <v>32</v>
      </c>
      <c r="T47" s="11" t="s">
        <v>32</v>
      </c>
      <c r="U47" s="11" t="s">
        <v>32</v>
      </c>
      <c r="V47" s="11" t="s">
        <v>32</v>
      </c>
      <c r="W47" s="11" t="s">
        <v>32</v>
      </c>
      <c r="X47" s="11"/>
      <c r="Y47" s="11"/>
      <c r="AC47" s="47"/>
    </row>
    <row r="48" spans="2:29" ht="15" customHeight="1">
      <c r="B48" s="10" t="s">
        <v>46</v>
      </c>
      <c r="C48" t="s">
        <v>47</v>
      </c>
      <c r="S48" s="11" t="s">
        <v>32</v>
      </c>
      <c r="T48" s="11" t="s">
        <v>32</v>
      </c>
      <c r="U48" s="11" t="s">
        <v>32</v>
      </c>
      <c r="V48" s="11" t="s">
        <v>6</v>
      </c>
      <c r="W48" s="11" t="s">
        <v>6</v>
      </c>
      <c r="X48" s="11"/>
      <c r="Y48" s="11"/>
      <c r="AC48" s="47"/>
    </row>
    <row r="49" spans="2:29" ht="15.75">
      <c r="B49" s="10"/>
      <c r="AC49" s="47"/>
    </row>
    <row r="50" spans="1:29" ht="15.75">
      <c r="A50" s="54" t="s">
        <v>48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AC50" s="47"/>
    </row>
    <row r="51" ht="15.75">
      <c r="AC51" s="47"/>
    </row>
    <row r="52" ht="15.75">
      <c r="AC52" s="47"/>
    </row>
    <row r="53" ht="15.75">
      <c r="AC53" s="46"/>
    </row>
    <row r="54" ht="15.75">
      <c r="AC54" s="46"/>
    </row>
    <row r="55" ht="15.75">
      <c r="AC55" s="47"/>
    </row>
    <row r="56" ht="15.75">
      <c r="AC56" s="47"/>
    </row>
    <row r="57" ht="15.75">
      <c r="AC57" s="46"/>
    </row>
    <row r="58" ht="15.75">
      <c r="AC58" s="46"/>
    </row>
    <row r="59" ht="15.75">
      <c r="AC59" s="47"/>
    </row>
    <row r="60" ht="15.75">
      <c r="AC60" s="47"/>
    </row>
    <row r="61" ht="15.75">
      <c r="AC61" s="47"/>
    </row>
    <row r="62" ht="15.75">
      <c r="AC62" s="46"/>
    </row>
    <row r="63" ht="15.75">
      <c r="AC63" s="47"/>
    </row>
    <row r="64" ht="15.75">
      <c r="AC64" s="47"/>
    </row>
    <row r="65" ht="15.75">
      <c r="AC65" s="46"/>
    </row>
    <row r="66" ht="15.75">
      <c r="AC66" s="46"/>
    </row>
    <row r="67" ht="15.75">
      <c r="AC67" s="47"/>
    </row>
    <row r="68" ht="15.75">
      <c r="AC68" s="47"/>
    </row>
    <row r="69" ht="15.75">
      <c r="AC69" s="46"/>
    </row>
    <row r="70" ht="15.75">
      <c r="AC70" s="46"/>
    </row>
  </sheetData>
  <sheetProtection/>
  <mergeCells count="30">
    <mergeCell ref="B5:Y5"/>
    <mergeCell ref="B1:N1"/>
    <mergeCell ref="B2:Y2"/>
    <mergeCell ref="O1:Y1"/>
    <mergeCell ref="B4:Y4"/>
    <mergeCell ref="C43:O43"/>
    <mergeCell ref="N35:N37"/>
    <mergeCell ref="N38:N40"/>
    <mergeCell ref="B35:B37"/>
    <mergeCell ref="B38:B40"/>
    <mergeCell ref="O38:Y40"/>
    <mergeCell ref="B17:B19"/>
    <mergeCell ref="N23:N25"/>
    <mergeCell ref="N26:N28"/>
    <mergeCell ref="N29:N31"/>
    <mergeCell ref="N32:N34"/>
    <mergeCell ref="N11:N13"/>
    <mergeCell ref="N14:N16"/>
    <mergeCell ref="N17:N19"/>
    <mergeCell ref="N20:N22"/>
    <mergeCell ref="A50:Y50"/>
    <mergeCell ref="B29:B31"/>
    <mergeCell ref="B32:B34"/>
    <mergeCell ref="B8:B10"/>
    <mergeCell ref="N8:N10"/>
    <mergeCell ref="B23:B25"/>
    <mergeCell ref="B26:B28"/>
    <mergeCell ref="B20:B22"/>
    <mergeCell ref="B11:B13"/>
    <mergeCell ref="B14:B16"/>
  </mergeCells>
  <printOptions/>
  <pageMargins left="0.29" right="0.24" top="0.32" bottom="0.3" header="0.3" footer="0.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2011-03-17T16:49:02Z</cp:lastPrinted>
  <dcterms:created xsi:type="dcterms:W3CDTF">2006-05-11T11:06:40Z</dcterms:created>
  <dcterms:modified xsi:type="dcterms:W3CDTF">2012-10-26T17:38:00Z</dcterms:modified>
  <cp:category/>
  <cp:version/>
  <cp:contentType/>
  <cp:contentStatus/>
</cp:coreProperties>
</file>