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60" windowWidth="11325" windowHeight="4785" tabRatio="944" activeTab="7"/>
  </bookViews>
  <sheets>
    <sheet name="Содержание" sheetId="6" r:id="rId1"/>
    <sheet name="SLPL 01" sheetId="1" r:id="rId2"/>
    <sheet name="SLPL 02" sheetId="2" r:id="rId3"/>
    <sheet name="SLWP 02" sheetId="3" r:id="rId4"/>
    <sheet name="Progress Led" sheetId="4" r:id="rId5"/>
    <sheet name="Светотроника" sheetId="5" r:id="rId6"/>
    <sheet name="СУСЫ" sheetId="7" r:id="rId7"/>
    <sheet name="SkyLight" sheetId="8" r:id="rId8"/>
    <sheet name="Шевроны" sheetId="9" r:id="rId9"/>
    <sheet name="Прожектора LED" sheetId="10" r:id="rId10"/>
    <sheet name="Прожектора Led 2" sheetId="11" r:id="rId11"/>
    <sheet name="Промышленные LED Световые систе" sheetId="12" r:id="rId12"/>
    <sheet name="Промышленные Led Скайлайт" sheetId="13" r:id="rId13"/>
    <sheet name="Промышленные LED SVT" sheetId="14" r:id="rId14"/>
    <sheet name="Промышленные LED СПП" sheetId="15" r:id="rId15"/>
  </sheets>
  <calcPr calcId="124519"/>
</workbook>
</file>

<file path=xl/calcChain.xml><?xml version="1.0" encoding="utf-8"?>
<calcChain xmlns="http://schemas.openxmlformats.org/spreadsheetml/2006/main">
  <c r="D29" i="3"/>
  <c r="C29"/>
  <c r="B29"/>
  <c r="F29" i="2"/>
  <c r="E29"/>
  <c r="D29"/>
  <c r="C29"/>
  <c r="B29"/>
  <c r="H29" i="1"/>
  <c r="G29"/>
  <c r="F29"/>
  <c r="E29"/>
  <c r="D29"/>
  <c r="C29"/>
  <c r="B29"/>
  <c r="J45" i="9"/>
  <c r="I45"/>
  <c r="H45"/>
  <c r="G45"/>
  <c r="D45"/>
  <c r="C45"/>
  <c r="F45" s="1"/>
  <c r="J44"/>
  <c r="I44"/>
  <c r="H44"/>
  <c r="G44"/>
  <c r="D44"/>
  <c r="C44"/>
  <c r="F44" s="1"/>
  <c r="J43"/>
  <c r="I43"/>
  <c r="H43"/>
  <c r="G43"/>
  <c r="D43"/>
  <c r="C43"/>
  <c r="F43" s="1"/>
  <c r="J42"/>
  <c r="I42"/>
  <c r="H42"/>
  <c r="G42"/>
  <c r="D42"/>
  <c r="C42"/>
  <c r="F42" s="1"/>
  <c r="J41"/>
  <c r="I41"/>
  <c r="H41"/>
  <c r="G41"/>
  <c r="D41"/>
  <c r="C41"/>
  <c r="F41" s="1"/>
  <c r="J40"/>
  <c r="I40"/>
  <c r="H40"/>
  <c r="G40"/>
  <c r="D40"/>
  <c r="C40"/>
  <c r="F40" s="1"/>
  <c r="J39"/>
  <c r="I39"/>
  <c r="H39"/>
  <c r="G39"/>
  <c r="D39"/>
  <c r="C39"/>
  <c r="F39" s="1"/>
  <c r="J33"/>
  <c r="I33"/>
  <c r="H33"/>
  <c r="G33"/>
  <c r="F33"/>
  <c r="E33"/>
  <c r="D33"/>
  <c r="C33"/>
  <c r="B33"/>
  <c r="J33" i="8" l="1"/>
  <c r="I33"/>
  <c r="H33"/>
  <c r="G33"/>
  <c r="F33"/>
  <c r="E33"/>
  <c r="D33"/>
  <c r="C33"/>
  <c r="B33"/>
</calcChain>
</file>

<file path=xl/sharedStrings.xml><?xml version="1.0" encoding="utf-8"?>
<sst xmlns="http://schemas.openxmlformats.org/spreadsheetml/2006/main" count="1905" uniqueCount="509">
  <si>
    <t>Технические характеристики:</t>
  </si>
  <si>
    <t>Наименование</t>
  </si>
  <si>
    <t xml:space="preserve"> Потребляемая мощность</t>
  </si>
  <si>
    <t xml:space="preserve"> Световой поток светильника</t>
  </si>
  <si>
    <t>Энергоэффективность светильника</t>
  </si>
  <si>
    <t xml:space="preserve"> Цветовая температура</t>
  </si>
  <si>
    <t>5000 К</t>
  </si>
  <si>
    <t>встраиваемый/накладной</t>
  </si>
  <si>
    <t>Тип монтажа</t>
  </si>
  <si>
    <t>Количество светодиодов</t>
  </si>
  <si>
    <t>Светодиоды</t>
  </si>
  <si>
    <t>LG</t>
  </si>
  <si>
    <t>  Рассеиватель</t>
  </si>
  <si>
    <t>призматический или опаловый, монолитный поликарбонат</t>
  </si>
  <si>
    <t xml:space="preserve"> Корпус</t>
  </si>
  <si>
    <t>листовая сталь с полимерным покрытием белого цвета</t>
  </si>
  <si>
    <t>Размеры светильника</t>
  </si>
  <si>
    <t>595х595х40 мм</t>
  </si>
  <si>
    <t xml:space="preserve"> Коэффициент пульсации</t>
  </si>
  <si>
    <t>менее 1%</t>
  </si>
  <si>
    <t xml:space="preserve"> Рабочий ресурс светильника</t>
  </si>
  <si>
    <t>не менее 50 000 часов</t>
  </si>
  <si>
    <t xml:space="preserve"> Степень защиты</t>
  </si>
  <si>
    <t>IP 40</t>
  </si>
  <si>
    <t xml:space="preserve"> Диапазон рабочих температур</t>
  </si>
  <si>
    <t>от - 40 до +50</t>
  </si>
  <si>
    <t xml:space="preserve"> Срок гарантии</t>
  </si>
  <si>
    <t> 36 месяцев</t>
  </si>
  <si>
    <t>SLPL-01 32/3500</t>
  </si>
  <si>
    <t>SLPL-01 37/4100</t>
  </si>
  <si>
    <t>SLPL-01 42/4700</t>
  </si>
  <si>
    <t>SLPL-01 51/5600</t>
  </si>
  <si>
    <t xml:space="preserve"> 32 ВТ</t>
  </si>
  <si>
    <t>37  ВТ</t>
  </si>
  <si>
    <t>3500 Лм</t>
  </si>
  <si>
    <t xml:space="preserve"> 4100Лм</t>
  </si>
  <si>
    <t xml:space="preserve"> 112 Лм/Вт</t>
  </si>
  <si>
    <t xml:space="preserve"> 42 ВТ</t>
  </si>
  <si>
    <t xml:space="preserve"> 4700 Лм</t>
  </si>
  <si>
    <t xml:space="preserve"> 51 ВТ</t>
  </si>
  <si>
    <t xml:space="preserve"> 5600 Лм</t>
  </si>
  <si>
    <t xml:space="preserve"> "CREE-N3 inpro" (США)</t>
  </si>
  <si>
    <t xml:space="preserve"> 109 Лм/Вт</t>
  </si>
  <si>
    <t> 48 шт</t>
  </si>
  <si>
    <t xml:space="preserve"> 111 Лм/Вт</t>
  </si>
  <si>
    <t> 56 шт</t>
  </si>
  <si>
    <t> 64 шт</t>
  </si>
  <si>
    <t xml:space="preserve"> 110 Лм/Вт</t>
  </si>
  <si>
    <t> 80 шт</t>
  </si>
  <si>
    <t>SLPL-02 32/3500</t>
  </si>
  <si>
    <t>SLPL-02 37/4100</t>
  </si>
  <si>
    <t>SLPL-02 42/4700</t>
  </si>
  <si>
    <t>SLPL-02 51/5600</t>
  </si>
  <si>
    <t>Цена</t>
  </si>
  <si>
    <t>накладной</t>
  </si>
  <si>
    <t>1189х184х40 мм</t>
  </si>
  <si>
    <t>SLPL-03 17/2050</t>
  </si>
  <si>
    <t xml:space="preserve"> 17 ВТ</t>
  </si>
  <si>
    <t xml:space="preserve"> 2050 Лм</t>
  </si>
  <si>
    <t xml:space="preserve"> 121 Лм/Вт</t>
  </si>
  <si>
    <t> 28 шт</t>
  </si>
  <si>
    <t>595х184х40 мм</t>
  </si>
  <si>
    <t>Фото</t>
  </si>
  <si>
    <t>SLWP-03 17/2050</t>
  </si>
  <si>
    <t>37 ВТ</t>
  </si>
  <si>
    <t>SLWP-02 37/4100</t>
  </si>
  <si>
    <t>SLWP-02 42/4700</t>
  </si>
  <si>
    <t>17  ВТ</t>
  </si>
  <si>
    <t>4100 Лм</t>
  </si>
  <si>
    <t>4700 Лм</t>
  </si>
  <si>
    <t xml:space="preserve"> 2050Лм</t>
  </si>
  <si>
    <t>111 Лм/Вт</t>
  </si>
  <si>
    <t>1265х115х86 мм</t>
  </si>
  <si>
    <t>663х115х86 мм</t>
  </si>
  <si>
    <t>ударопрочный полистирол</t>
  </si>
  <si>
    <t>ABS - пластик</t>
  </si>
  <si>
    <t>IP 65</t>
  </si>
  <si>
    <t>PROGRESS LED 40 D1 CW / NW</t>
  </si>
  <si>
    <t>PROGRESS LED 40 D2 NW</t>
  </si>
  <si>
    <t>PROGRESS LED 22 D3 NW</t>
  </si>
  <si>
    <t>PROGRESS LED 12 D3 NW</t>
  </si>
  <si>
    <t>40 ВТ</t>
  </si>
  <si>
    <t xml:space="preserve"> 40 ВТ</t>
  </si>
  <si>
    <t>22  ВТ</t>
  </si>
  <si>
    <t>12  ВТ</t>
  </si>
  <si>
    <t>3200 Лм</t>
  </si>
  <si>
    <t xml:space="preserve"> 1800Лм</t>
  </si>
  <si>
    <t xml:space="preserve"> 1000Лм</t>
  </si>
  <si>
    <t>80 Лм/Вт</t>
  </si>
  <si>
    <t>6500 К</t>
  </si>
  <si>
    <t>4000 К</t>
  </si>
  <si>
    <t>встраиваемый</t>
  </si>
  <si>
    <t>акриловое стекло</t>
  </si>
  <si>
    <t xml:space="preserve">алюминиевый   </t>
  </si>
  <si>
    <t>Epistar</t>
  </si>
  <si>
    <t>596х596х11 мм</t>
  </si>
  <si>
    <t>1195х295х11 мм</t>
  </si>
  <si>
    <t>295х295х11 мм</t>
  </si>
  <si>
    <t>SVT–OFF DL18</t>
  </si>
  <si>
    <t>SVT-ARM 24-418</t>
  </si>
  <si>
    <t>SVT-ARM 33-418</t>
  </si>
  <si>
    <t>SVT-ARM 50-418</t>
  </si>
  <si>
    <t>SVT-L 33-418</t>
  </si>
  <si>
    <t>SVT-ARM 40-418</t>
  </si>
  <si>
    <t>1950 Лм</t>
  </si>
  <si>
    <t>108 Лм/Вт</t>
  </si>
  <si>
    <t>4700-5300 К</t>
  </si>
  <si>
    <t>D196 x 59   мм</t>
  </si>
  <si>
    <t>не менее 100 000 часов</t>
  </si>
  <si>
    <t>IP 20</t>
  </si>
  <si>
    <t xml:space="preserve"> 24 ВТ</t>
  </si>
  <si>
    <t>2400 Лм</t>
  </si>
  <si>
    <t>100 Лм/Вт</t>
  </si>
  <si>
    <t>универсальный</t>
  </si>
  <si>
    <t>металл</t>
  </si>
  <si>
    <t>колотый лед, (призма, матовый)</t>
  </si>
  <si>
    <t>595*595*35 мм</t>
  </si>
  <si>
    <t>33  ВТ</t>
  </si>
  <si>
    <t xml:space="preserve"> 3200Лм</t>
  </si>
  <si>
    <t>50  ВТ</t>
  </si>
  <si>
    <t xml:space="preserve"> 4800Лм</t>
  </si>
  <si>
    <t>прозрачный, матовый</t>
  </si>
  <si>
    <t>595*595*11 мм</t>
  </si>
  <si>
    <t>40  ВТ</t>
  </si>
  <si>
    <t>596 x 596 x 13 мм</t>
  </si>
  <si>
    <t>Osram</t>
  </si>
  <si>
    <r>
      <rPr>
        <i/>
        <sz val="11"/>
        <color rgb="FFFF0000"/>
        <rFont val="Calibri"/>
        <family val="2"/>
        <charset val="204"/>
        <scheme val="minor"/>
      </rPr>
      <t>18</t>
    </r>
    <r>
      <rPr>
        <i/>
        <sz val="11"/>
        <color rgb="FF000000"/>
        <rFont val="Calibri"/>
        <family val="2"/>
        <charset val="204"/>
        <scheme val="minor"/>
      </rPr>
      <t>,24,33 ВТ</t>
    </r>
  </si>
  <si>
    <t>30  ВТ</t>
  </si>
  <si>
    <t>195299, г. Санкт-Петербург, ул. Киришская, д. 2, оф. 714</t>
  </si>
  <si>
    <t>тел/факс: (812) 334-18-14</t>
  </si>
  <si>
    <t>www.nwlelectro.ru</t>
  </si>
  <si>
    <t xml:space="preserve"> ПРАЙС-ЛИСТ С ГРУППИРОВКОЙ ТОВАРОВ</t>
  </si>
  <si>
    <t>Содержание.</t>
  </si>
  <si>
    <t>1.Светодиодные светильники</t>
  </si>
  <si>
    <t>1.1 Светодиодные светильники внутреннего освещения типа Армстронг!</t>
  </si>
  <si>
    <t>1.2 Светодиодные светильники внутреннего освещения накладные</t>
  </si>
  <si>
    <t>1.3 Светодиодные светильники внутреннего освещения IP65</t>
  </si>
  <si>
    <t>1.4 Светодиодные панели под Армстронг</t>
  </si>
  <si>
    <t>1.5 Светодиодные светильники внутреннего освещения типа АрмстронгСветотроника!</t>
  </si>
  <si>
    <t>СУС-50</t>
  </si>
  <si>
    <t>СУС-70</t>
  </si>
  <si>
    <t>СУС-90</t>
  </si>
  <si>
    <r>
      <rPr>
        <i/>
        <sz val="11"/>
        <color rgb="FFFF0000"/>
        <rFont val="Calibri"/>
        <family val="2"/>
        <charset val="204"/>
        <scheme val="minor"/>
      </rPr>
      <t>70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</si>
  <si>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90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</si>
  <si>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150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</si>
  <si>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180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</si>
  <si>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4250 Лм</t>
  </si>
  <si>
    <t>6000 Лм</t>
  </si>
  <si>
    <t xml:space="preserve"> 7700Лм</t>
  </si>
  <si>
    <t xml:space="preserve"> 18000Лм</t>
  </si>
  <si>
    <t>Класс защиты от поражения электрическим током</t>
  </si>
  <si>
    <t>I по ГОСТ Р МЭК 60598-1</t>
  </si>
  <si>
    <t>Климатическое исполнение и категория размещения</t>
  </si>
  <si>
    <t>УХЛ 1 по ГОСТ 15150</t>
  </si>
  <si>
    <t>Напряжение питания, В</t>
  </si>
  <si>
    <t>220В ± 25%</t>
  </si>
  <si>
    <t xml:space="preserve">IP67\IP54 по ГОСТ 14254 </t>
  </si>
  <si>
    <t>Масса, кг, не более</t>
  </si>
  <si>
    <t>605х280х105, мм</t>
  </si>
  <si>
    <t>Угол излучения относительно дороги,в продольной меридиональной плоскости. град., не менее:</t>
  </si>
  <si>
    <t>Угол излучения относительно дороги,в поперечной меридиональной плоскости. град., не менее:</t>
  </si>
  <si>
    <t>консольный</t>
  </si>
  <si>
    <t>&gt; 0,98</t>
  </si>
  <si>
    <t>Bridgelux</t>
  </si>
  <si>
    <t xml:space="preserve"> 908х340х150 мм</t>
  </si>
  <si>
    <t>SLRS-01 45/4600</t>
  </si>
  <si>
    <t>SLRS-01 70/6900</t>
  </si>
  <si>
    <t>SLRS-01 90/9200</t>
  </si>
  <si>
    <t>SLRS-02 90/9200</t>
  </si>
  <si>
    <t>SLRS-02 135/13800</t>
  </si>
  <si>
    <t>SLRS-02 180/18400</t>
  </si>
  <si>
    <t>SLRS-03 270/27500</t>
  </si>
  <si>
    <r>
      <rPr>
        <i/>
        <sz val="11"/>
        <color rgb="FFFF0000"/>
        <rFont val="Calibri"/>
        <family val="2"/>
        <charset val="204"/>
        <scheme val="minor"/>
      </rPr>
      <t>45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</si>
  <si>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4600 Лм</t>
  </si>
  <si>
    <t>102 Лм/Вт</t>
  </si>
  <si>
    <t>LG Innotek (Корея)</t>
  </si>
  <si>
    <t>Напряжение питания переменного тока, В</t>
  </si>
  <si>
    <t>90….264 В</t>
  </si>
  <si>
    <t xml:space="preserve">IP66 по ГОСТ 14254 </t>
  </si>
  <si>
    <t xml:space="preserve"> Коэффициент мощности, cos φ</t>
  </si>
  <si>
    <t>Напряжение питания постоянного тока, В</t>
  </si>
  <si>
    <t>127….370 В</t>
  </si>
  <si>
    <t>47…63 Гц</t>
  </si>
  <si>
    <t>Диаметр посадочного отверстия</t>
  </si>
  <si>
    <t xml:space="preserve"> до 55 мм</t>
  </si>
  <si>
    <t>консоль / плоскость</t>
  </si>
  <si>
    <t>6900 Лм</t>
  </si>
  <si>
    <r>
      <rPr>
        <i/>
        <sz val="11"/>
        <color rgb="FFFF0000"/>
        <rFont val="Calibri"/>
        <family val="2"/>
        <charset val="204"/>
        <scheme val="minor"/>
      </rPr>
      <t>135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</si>
  <si>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270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</si>
  <si>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 xml:space="preserve"> 9200Лм</t>
  </si>
  <si>
    <t>4750 К</t>
  </si>
  <si>
    <t>176….264 В</t>
  </si>
  <si>
    <t>250….370 В</t>
  </si>
  <si>
    <t>45…65 Гц</t>
  </si>
  <si>
    <t>635х90х90 мм</t>
  </si>
  <si>
    <t>50 +/-10% Гц</t>
  </si>
  <si>
    <t>660х90х90 мм</t>
  </si>
  <si>
    <t>90….305 В</t>
  </si>
  <si>
    <t>127….431 В</t>
  </si>
  <si>
    <t>195299, г. Санкт-Петербург, ул. Киришская, д. 2 А, оф. 714</t>
  </si>
  <si>
    <t>Аналог</t>
  </si>
  <si>
    <t>Цветовая температура</t>
  </si>
  <si>
    <t>ДРЛ 125</t>
  </si>
  <si>
    <t>ДРЛ 250</t>
  </si>
  <si>
    <t>SLRS-02М 90/9200</t>
  </si>
  <si>
    <t>SLRS-02М 135/13800</t>
  </si>
  <si>
    <t>ДРЛ-125/ДНаТ-70</t>
  </si>
  <si>
    <t>ДРЛ-250/ДНаТ-100</t>
  </si>
  <si>
    <t>ДРЛ-250/ДНаТ-150</t>
  </si>
  <si>
    <t>ДРЛ-400/ДНаТ-250</t>
  </si>
  <si>
    <t>ДРЛ-700/ДНаТ-250</t>
  </si>
  <si>
    <t>ДРЛ-700-1000/ДНаТ-300</t>
  </si>
  <si>
    <t>ДНаТ 100</t>
  </si>
  <si>
    <t>ДРЛ 400</t>
  </si>
  <si>
    <t>ДНаТ 250</t>
  </si>
  <si>
    <t>ДРЛ 700</t>
  </si>
  <si>
    <r>
      <rPr>
        <i/>
        <sz val="11"/>
        <color rgb="FFFF0000"/>
        <rFont val="Calibri"/>
        <family val="2"/>
        <charset val="204"/>
        <scheme val="minor"/>
      </rPr>
      <t>40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</si>
  <si>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60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</si>
  <si>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80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</si>
  <si>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100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</si>
  <si>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140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</si>
  <si>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175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</si>
  <si>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 xml:space="preserve"> 10800Лм</t>
  </si>
  <si>
    <t xml:space="preserve"> 14400Лм</t>
  </si>
  <si>
    <t>СУС-М-120</t>
  </si>
  <si>
    <t>СУС-М-150</t>
  </si>
  <si>
    <t>СУС-М-180</t>
  </si>
  <si>
    <t xml:space="preserve"> 13800Лм</t>
  </si>
  <si>
    <t xml:space="preserve"> 18400Лм</t>
  </si>
  <si>
    <t xml:space="preserve"> 27500Лм</t>
  </si>
  <si>
    <t>Световой поток, лм</t>
  </si>
  <si>
    <t>Потребляемая мощность, ВТ</t>
  </si>
  <si>
    <t>5000-5500 К</t>
  </si>
  <si>
    <t>Энергоэффективность светильника, Лм/Вт</t>
  </si>
  <si>
    <t>Технические характеристики: Уличных светодиодных светильников "Шеврон"</t>
  </si>
  <si>
    <t>Технические характеристики: Уличных светодиодных светильников "SkyLight"</t>
  </si>
  <si>
    <t>Технические характеристики: Уличных светодиодных светильников "СУС"</t>
  </si>
  <si>
    <t>Шеврон-1 TRIO 225-400</t>
  </si>
  <si>
    <t>Шеврон-1 QUADRO 300-750</t>
  </si>
  <si>
    <r>
      <rPr>
        <i/>
        <sz val="11"/>
        <color rgb="FFFF0000"/>
        <rFont val="Calibri"/>
        <family val="2"/>
        <charset val="204"/>
        <scheme val="minor"/>
      </rPr>
      <t>75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</si>
  <si>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8000 Лм</t>
  </si>
  <si>
    <t>106 Лм/Вт</t>
  </si>
  <si>
    <t>480х130х90, мм</t>
  </si>
  <si>
    <t xml:space="preserve">IP65 </t>
  </si>
  <si>
    <t xml:space="preserve"> до 51 мм</t>
  </si>
  <si>
    <t>от - 65 до +55</t>
  </si>
  <si>
    <t>16000 Лм</t>
  </si>
  <si>
    <t>480х270х90 мм</t>
  </si>
  <si>
    <t xml:space="preserve"> Диапазон рабочих температур, t</t>
  </si>
  <si>
    <t xml:space="preserve"> Потребляемая мощность, Вт</t>
  </si>
  <si>
    <t xml:space="preserve"> Световой поток, Лм</t>
  </si>
  <si>
    <t>Энергоэффективность светильника,Лм/Вт</t>
  </si>
  <si>
    <t xml:space="preserve"> Цветовая температура, К</t>
  </si>
  <si>
    <t>Частота сети, Гц</t>
  </si>
  <si>
    <t>Размеры светильника, мм</t>
  </si>
  <si>
    <t xml:space="preserve"> Степень защиты, IP</t>
  </si>
  <si>
    <t xml:space="preserve"> Срок гарантии, мес</t>
  </si>
  <si>
    <t>МГЛ 400</t>
  </si>
  <si>
    <r>
      <rPr>
        <i/>
        <sz val="11"/>
        <color rgb="FFFF0000"/>
        <rFont val="Calibri"/>
        <family val="2"/>
        <charset val="204"/>
        <scheme val="minor"/>
      </rPr>
      <t>225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</si>
  <si>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 xml:space="preserve"> 24000Лм</t>
  </si>
  <si>
    <t>480х405х90 мм</t>
  </si>
  <si>
    <t>ДНаТ 400</t>
  </si>
  <si>
    <t xml:space="preserve"> 32000Лм</t>
  </si>
  <si>
    <t>480х540х90 мм</t>
  </si>
  <si>
    <r>
      <rPr>
        <i/>
        <sz val="11"/>
        <color rgb="FFFF0000"/>
        <rFont val="Calibri"/>
        <family val="2"/>
        <charset val="204"/>
        <scheme val="minor"/>
      </rPr>
      <t>300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</si>
  <si>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ДРЛ 400, ДНаТ 250</t>
  </si>
  <si>
    <t xml:space="preserve"> 11880Лм</t>
  </si>
  <si>
    <t>600х81х230 мм</t>
  </si>
  <si>
    <t xml:space="preserve"> 15000Лм</t>
  </si>
  <si>
    <t>600х190х230 мм</t>
  </si>
  <si>
    <r>
      <rPr>
        <i/>
        <sz val="11"/>
        <color rgb="FFFF0000"/>
        <rFont val="Calibri"/>
        <family val="2"/>
        <charset val="204"/>
        <scheme val="minor"/>
      </rPr>
      <t>200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</si>
  <si>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 xml:space="preserve"> 22000Лм</t>
  </si>
  <si>
    <t xml:space="preserve"> 33000Лм</t>
  </si>
  <si>
    <t>600х270х230 мм</t>
  </si>
  <si>
    <r>
      <rPr>
        <i/>
        <sz val="11"/>
        <color rgb="FFFF0000"/>
        <rFont val="Calibri"/>
        <family val="2"/>
        <charset val="204"/>
        <scheme val="minor"/>
      </rPr>
      <t>400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</si>
  <si>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 xml:space="preserve"> 44000Лм</t>
  </si>
  <si>
    <t>600х360х230 мм</t>
  </si>
  <si>
    <t>МГЛ 2000</t>
  </si>
  <si>
    <t>2.Уличные светодиодные светильник</t>
  </si>
  <si>
    <t>2.2 Светодиодные светильники уличного освещения SkyLight</t>
  </si>
  <si>
    <t>2.1 Светодиодные светильники уличного освещения СУСЫ</t>
  </si>
  <si>
    <t>2.3 Светодиодные светильники уличного освещения Шеврон</t>
  </si>
  <si>
    <t>Освещенность по оси, Люкс, не менее</t>
  </si>
  <si>
    <t>Высота подвеса, метры</t>
  </si>
  <si>
    <t>Цена Базовая</t>
  </si>
  <si>
    <t>Цена МРЦ</t>
  </si>
  <si>
    <t>470х90х90, мм</t>
  </si>
  <si>
    <t>765х151х90 мм</t>
  </si>
  <si>
    <t>350х245х130 мм</t>
  </si>
  <si>
    <t>860х261х90 мм</t>
  </si>
  <si>
    <t>Шеврон-1 75-250</t>
  </si>
  <si>
    <t>Шеврон-1 DUO 150-400</t>
  </si>
  <si>
    <t>Шеврон-2  100-400</t>
  </si>
  <si>
    <t>Шеврон-2 DUO 70-250</t>
  </si>
  <si>
    <t>Шеврон-2 DUO 100-400</t>
  </si>
  <si>
    <t>Шеврон-2 TRIO 100-400</t>
  </si>
  <si>
    <t>Шеврон-2 QUADRO 100-400</t>
  </si>
  <si>
    <t>тел/факс: +7 (812) 334-18-14</t>
  </si>
  <si>
    <t>Светодиодные прожекторы ПРС</t>
  </si>
  <si>
    <t>Мощность, Вт</t>
  </si>
  <si>
    <t>Световой поток, Лм</t>
  </si>
  <si>
    <t>Спектр</t>
  </si>
  <si>
    <t>Класс  защиты</t>
  </si>
  <si>
    <t>Аналог галогенного прожектора</t>
  </si>
  <si>
    <t>Цена, руб</t>
  </si>
  <si>
    <t>Прожектор ПРС-10 SMD</t>
  </si>
  <si>
    <t>10 Вт.</t>
  </si>
  <si>
    <t>850 Лм.</t>
  </si>
  <si>
    <t>6000 К.</t>
  </si>
  <si>
    <t>114х95х85</t>
  </si>
  <si>
    <t>100 Вт</t>
  </si>
  <si>
    <t>Прожектор ПРС-20 SMD</t>
  </si>
  <si>
    <t>20 Вт.</t>
  </si>
  <si>
    <t>1700 Лм.</t>
  </si>
  <si>
    <t>200 Вт</t>
  </si>
  <si>
    <t>Прожектор ПРС-30 SMD</t>
  </si>
  <si>
    <t>30 Вт.</t>
  </si>
  <si>
    <t>2550 Лм.</t>
  </si>
  <si>
    <t>180х154х110</t>
  </si>
  <si>
    <t>300 Вт</t>
  </si>
  <si>
    <t>50 Вт.</t>
  </si>
  <si>
    <t>4500 Лм.</t>
  </si>
  <si>
    <t>6000 К</t>
  </si>
  <si>
    <t>285х233х150</t>
  </si>
  <si>
    <t>100 Вт.</t>
  </si>
  <si>
    <t>8500 Лм.</t>
  </si>
  <si>
    <t>150 Вт.</t>
  </si>
  <si>
    <t>12000 Лм.</t>
  </si>
  <si>
    <t>Угол пучка рассеивания</t>
  </si>
  <si>
    <t>100°</t>
  </si>
  <si>
    <t>Прожектор ПРС-50 SMD</t>
  </si>
  <si>
    <t>4250 Лм.</t>
  </si>
  <si>
    <t>225х183х123</t>
  </si>
  <si>
    <t>2700 Лм.</t>
  </si>
  <si>
    <t>223х185х120</t>
  </si>
  <si>
    <t>500 Вт</t>
  </si>
  <si>
    <t>Прожектор ПРС-70 COB</t>
  </si>
  <si>
    <t>700 Вт</t>
  </si>
  <si>
    <t>Прожектор ПРС-50 COB</t>
  </si>
  <si>
    <t>Прожектор ПРС-30 COB</t>
  </si>
  <si>
    <t>120°</t>
  </si>
  <si>
    <t>70 Вт.</t>
  </si>
  <si>
    <t>5950 Лм.</t>
  </si>
  <si>
    <t>290х390х103</t>
  </si>
  <si>
    <t>290х405х100</t>
  </si>
  <si>
    <t>1000 Вт</t>
  </si>
  <si>
    <t>Прожектор ПРС-100 COB</t>
  </si>
  <si>
    <t>425х325х190</t>
  </si>
  <si>
    <t>1500 Вт</t>
  </si>
  <si>
    <t>Прожектор ПРС-150 COB</t>
  </si>
  <si>
    <t>Размеры в мм, Ш х В х Г</t>
  </si>
  <si>
    <t>3.Прожектора</t>
  </si>
  <si>
    <t>3.1 Прожектора LED</t>
  </si>
  <si>
    <t xml:space="preserve">ГАРАНТИЯ 2 годa                                                                                                         </t>
  </si>
  <si>
    <t>10W</t>
  </si>
  <si>
    <t>W/WW</t>
  </si>
  <si>
    <t xml:space="preserve">B/G (синие и зеленые) </t>
  </si>
  <si>
    <t>габаритные размеры</t>
  </si>
  <si>
    <t>115*85*75мм</t>
  </si>
  <si>
    <t>рабочее напряжение</t>
  </si>
  <si>
    <t>100-265V</t>
  </si>
  <si>
    <t>мощность</t>
  </si>
  <si>
    <t xml:space="preserve">степень защиты </t>
  </si>
  <si>
    <t>IP65</t>
  </si>
  <si>
    <t xml:space="preserve">угол излучения </t>
  </si>
  <si>
    <t>140°</t>
  </si>
  <si>
    <t>цветовая температура (К)</t>
  </si>
  <si>
    <t>6000K </t>
  </si>
  <si>
    <t>световой поток (Лм)</t>
  </si>
  <si>
    <t>900-950lm</t>
  </si>
  <si>
    <t xml:space="preserve">диапазон рабочей температуры </t>
  </si>
  <si>
    <t>от -40 до +45°</t>
  </si>
  <si>
    <t xml:space="preserve">гарантия </t>
  </si>
  <si>
    <t>2 года</t>
  </si>
  <si>
    <t xml:space="preserve">материал корпуса </t>
  </si>
  <si>
    <t>алюминий</t>
  </si>
  <si>
    <t>20W</t>
  </si>
  <si>
    <t>B/G (синие и зеленые)</t>
  </si>
  <si>
    <t>179*140*117мм</t>
  </si>
  <si>
    <t>напряжение</t>
  </si>
  <si>
    <t>1800-1900lm</t>
  </si>
  <si>
    <t>от -40 до +50°</t>
  </si>
  <si>
    <t>30W</t>
  </si>
  <si>
    <t>230*210*130мм</t>
  </si>
  <si>
    <t>110-265V</t>
  </si>
  <si>
    <t>2700-2850lm</t>
  </si>
  <si>
    <t>50W</t>
  </si>
  <si>
    <t>290x240x150мм</t>
  </si>
  <si>
    <t>4500-4750lm</t>
  </si>
  <si>
    <t>70W</t>
  </si>
  <si>
    <t>360x285x110мм</t>
  </si>
  <si>
    <t>80W</t>
  </si>
  <si>
    <t>5930-6650lm</t>
  </si>
  <si>
    <t>100W (6 кг)</t>
  </si>
  <si>
    <t>404х330х120мм</t>
  </si>
  <si>
    <t>100W</t>
  </si>
  <si>
    <t>6000-6500K </t>
  </si>
  <si>
    <t>9000-9500Lm</t>
  </si>
  <si>
    <t>rgb- 3 цвета (красный, зеленый, синий)</t>
  </si>
  <si>
    <t>595*595*40 мм</t>
  </si>
  <si>
    <t>Технические характеристики: Промышленных светильников</t>
  </si>
  <si>
    <t>О2-Пром-10400</t>
  </si>
  <si>
    <t>О2-Пром-20800</t>
  </si>
  <si>
    <t>О2-Индастри-11000</t>
  </si>
  <si>
    <t xml:space="preserve">О2-Индастри-
11000-WR
</t>
  </si>
  <si>
    <t xml:space="preserve">О2-Индастри-
11000-MR
</t>
  </si>
  <si>
    <t xml:space="preserve">О2-Индастри-
11000-NR
</t>
  </si>
  <si>
    <t xml:space="preserve">О2-Индастри-
22000
</t>
  </si>
  <si>
    <t xml:space="preserve">О2-Индастри-
22000-WR
</t>
  </si>
  <si>
    <t>О2-Индастри- 22000-MR</t>
  </si>
  <si>
    <t xml:space="preserve">О2-Индастри-
22000-NR
</t>
  </si>
  <si>
    <t>О2-Индастри-30000</t>
  </si>
  <si>
    <t xml:space="preserve">О2-Индастри-
30000-WR
</t>
  </si>
  <si>
    <t>О2-Индастри- 30000-MR</t>
  </si>
  <si>
    <t xml:space="preserve">О2-Индастри-
30000-NR
</t>
  </si>
  <si>
    <r>
      <rPr>
        <i/>
        <sz val="11"/>
        <color rgb="FFFF0000"/>
        <rFont val="Calibri"/>
        <family val="2"/>
        <charset val="204"/>
        <scheme val="minor"/>
      </rPr>
      <t>101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</si>
  <si>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EDISON (Тайвань)</t>
  </si>
  <si>
    <t>РО 400</t>
  </si>
  <si>
    <t>10259 Лм</t>
  </si>
  <si>
    <t>накладной / приставной</t>
  </si>
  <si>
    <t>Напряжение питания , В</t>
  </si>
  <si>
    <t>176-264 В</t>
  </si>
  <si>
    <t>50/60 Гц</t>
  </si>
  <si>
    <t>375х260х230, мм</t>
  </si>
  <si>
    <t xml:space="preserve">IP65 по ГОСТ 14254 </t>
  </si>
  <si>
    <t>от - 40 до +40</t>
  </si>
  <si>
    <t>РО 700</t>
  </si>
  <si>
    <r>
      <rPr>
        <i/>
        <sz val="11"/>
        <color rgb="FFFF0000"/>
        <rFont val="Calibri"/>
        <family val="2"/>
        <charset val="204"/>
        <scheme val="minor"/>
      </rPr>
      <t>202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</si>
  <si>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20510 Лм</t>
  </si>
  <si>
    <t>627х260х230, мм</t>
  </si>
  <si>
    <r>
      <rPr>
        <i/>
        <sz val="11"/>
        <color rgb="FFFF0000"/>
        <rFont val="Calibri"/>
        <family val="2"/>
        <charset val="204"/>
        <scheme val="minor"/>
      </rPr>
      <t>104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</si>
  <si>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11057 Лм</t>
  </si>
  <si>
    <t>подвесной</t>
  </si>
  <si>
    <t>∅ 292х438, мм</t>
  </si>
  <si>
    <t>Угол расхождения светового потока, °</t>
  </si>
  <si>
    <r>
      <rPr>
        <i/>
        <sz val="11"/>
        <color rgb="FFFF0000"/>
        <rFont val="Calibri"/>
        <family val="2"/>
        <charset val="204"/>
        <scheme val="minor"/>
      </rPr>
      <t>209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</si>
  <si>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290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</si>
  <si>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10290 Лм</t>
  </si>
  <si>
    <t>10175 Лм</t>
  </si>
  <si>
    <t>10039 Лм</t>
  </si>
  <si>
    <t>22151 Лм</t>
  </si>
  <si>
    <t>20670 Лм</t>
  </si>
  <si>
    <t>20469 Лм</t>
  </si>
  <si>
    <t>20169 Лм</t>
  </si>
  <si>
    <t>29540 Лм</t>
  </si>
  <si>
    <t>27624 Лм</t>
  </si>
  <si>
    <t>27380 Лм</t>
  </si>
  <si>
    <t>26960 Лм</t>
  </si>
  <si>
    <t>93 Лм/Вт</t>
  </si>
  <si>
    <t>94 Лм/Вт</t>
  </si>
  <si>
    <t>95 Лм/Вт</t>
  </si>
  <si>
    <t>97 Лм/Вт</t>
  </si>
  <si>
    <t>98 Лм/Вт</t>
  </si>
  <si>
    <t>99 Лм/Вт</t>
  </si>
  <si>
    <t>96 Лм/Вт</t>
  </si>
  <si>
    <t>∅ 345х448, мм</t>
  </si>
  <si>
    <t>∅ 500х620, мм</t>
  </si>
  <si>
    <t>SLWI-02 90/9200</t>
  </si>
  <si>
    <t>SLWI-02 135/13800</t>
  </si>
  <si>
    <t>SLWI-02 180/18400</t>
  </si>
  <si>
    <t>9200 Лм</t>
  </si>
  <si>
    <t>13800 Лм</t>
  </si>
  <si>
    <t>18400 Лм</t>
  </si>
  <si>
    <t>700х90х210, мм</t>
  </si>
  <si>
    <t>525х190х290, мм</t>
  </si>
  <si>
    <t>685х190х290, мм</t>
  </si>
  <si>
    <t>РСП 250,ГСП 150,ЖСП 150</t>
  </si>
  <si>
    <t>РСП 400,ГСП 250,ЖСП 250</t>
  </si>
  <si>
    <t>РСП 700,ГСП 400,ЖСП 400</t>
  </si>
  <si>
    <t xml:space="preserve">  </t>
  </si>
  <si>
    <t>SVT-Str-54-80 HB</t>
  </si>
  <si>
    <t>SVT-Str-54-110 HB</t>
  </si>
  <si>
    <t>SVT-Str-54-125 HB</t>
  </si>
  <si>
    <t>SVT-Str-54-150 HB</t>
  </si>
  <si>
    <t>SVT-Str-54-210 HB</t>
  </si>
  <si>
    <t>SVT-Str-54-230 HB</t>
  </si>
  <si>
    <r>
      <rPr>
        <i/>
        <sz val="11"/>
        <color rgb="FFFF0000"/>
        <rFont val="Calibri"/>
        <family val="2"/>
        <charset val="204"/>
        <scheme val="minor"/>
      </rPr>
      <t>110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</si>
  <si>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125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</si>
  <si>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210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</si>
  <si>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r>
      <rPr>
        <i/>
        <sz val="11"/>
        <color rgb="FFFF0000"/>
        <rFont val="Calibri"/>
        <family val="2"/>
        <charset val="204"/>
        <scheme val="minor"/>
      </rPr>
      <t>230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</si>
  <si>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11800 Лм</t>
  </si>
  <si>
    <t>13650 Лм</t>
  </si>
  <si>
    <t>21000 Лм</t>
  </si>
  <si>
    <t>23000 Лм</t>
  </si>
  <si>
    <t>107 Лм/Вт</t>
  </si>
  <si>
    <t>109 Лм/Вт</t>
  </si>
  <si>
    <t>∅ 316х269, мм</t>
  </si>
  <si>
    <t xml:space="preserve">IP54 по ГОСТ 14254 </t>
  </si>
  <si>
    <t>4. Промышленные LED светильники</t>
  </si>
  <si>
    <t>4.1 Промышленные LED Световые системы</t>
  </si>
  <si>
    <t>4.2 Промышленные LED Скайлайт</t>
  </si>
  <si>
    <t>4.3 Промышленные LED SVT</t>
  </si>
  <si>
    <t>СОДЕРЖАНИЕ</t>
  </si>
  <si>
    <t>СПП-50</t>
  </si>
  <si>
    <t>СПП-100</t>
  </si>
  <si>
    <t>СПП-150</t>
  </si>
  <si>
    <r>
      <rPr>
        <i/>
        <sz val="11"/>
        <color rgb="FFFF0000"/>
        <rFont val="Calibri"/>
        <family val="2"/>
        <charset val="204"/>
        <scheme val="minor"/>
      </rPr>
      <t>50</t>
    </r>
    <r>
      <rPr>
        <i/>
        <sz val="11"/>
        <color rgb="FF000000"/>
        <rFont val="Calibri"/>
        <family val="2"/>
        <charset val="204"/>
        <scheme val="minor"/>
      </rPr>
      <t xml:space="preserve"> ВТ</t>
    </r>
  </si>
  <si>
    <t>4400 Лм</t>
  </si>
  <si>
    <t>15000 Лм</t>
  </si>
  <si>
    <t>88 Лм/Вт</t>
  </si>
  <si>
    <t>ДРЛ 150</t>
  </si>
  <si>
    <t>ДРЛ 250 Вт       ДНаТ 150 Вт</t>
  </si>
  <si>
    <t>ДРЛ 400 Вт    ДНаТ 250 Вт</t>
  </si>
  <si>
    <t>∅ 510х430, мм</t>
  </si>
  <si>
    <t>4.4 Промышленные LED СПП</t>
  </si>
  <si>
    <t>SLPL-01 32/3500 econom</t>
  </si>
  <si>
    <t>SLPL-01 37/4100 econom</t>
  </si>
  <si>
    <t>SLPL-01 42/4700 econom</t>
  </si>
  <si>
    <t>neshenel star</t>
  </si>
</sst>
</file>

<file path=xl/styles.xml><?xml version="1.0" encoding="utf-8"?>
<styleSheet xmlns="http://schemas.openxmlformats.org/spreadsheetml/2006/main">
  <numFmts count="3">
    <numFmt numFmtId="164" formatCode="#,##0.00_р_.;[Red]#,##0.00_р_."/>
    <numFmt numFmtId="165" formatCode="#,##0.00&quot;р.&quot;"/>
    <numFmt numFmtId="166" formatCode="#,##0&quot;р.&quot;"/>
  </numFmts>
  <fonts count="6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3.5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i/>
      <sz val="11"/>
      <color rgb="FF000000"/>
      <name val="Calibri"/>
      <family val="2"/>
      <charset val="204"/>
      <scheme val="minor"/>
    </font>
    <font>
      <i/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theme="1"/>
      <name val="Arial"/>
      <family val="2"/>
      <charset val="204"/>
    </font>
    <font>
      <i/>
      <sz val="11"/>
      <color rgb="FFFF0000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4"/>
      <name val="Arial Cyr"/>
      <charset val="204"/>
    </font>
    <font>
      <u/>
      <sz val="11"/>
      <color indexed="12"/>
      <name val="Arial Cyr"/>
      <charset val="204"/>
    </font>
    <font>
      <sz val="12"/>
      <name val="Times New Roman"/>
      <family val="1"/>
      <charset val="204"/>
    </font>
    <font>
      <b/>
      <u/>
      <sz val="12"/>
      <name val="Arial Cyr"/>
      <charset val="204"/>
    </font>
    <font>
      <b/>
      <u/>
      <sz val="9"/>
      <name val="Arial Cyr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2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i/>
      <sz val="12"/>
      <color rgb="FF000000"/>
      <name val="Arial"/>
      <family val="2"/>
      <charset val="204"/>
    </font>
    <font>
      <sz val="11"/>
      <color indexed="8"/>
      <name val="Arial"/>
      <family val="2"/>
      <charset val="204"/>
    </font>
    <font>
      <u/>
      <sz val="11"/>
      <color indexed="12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rgb="FFFF0000"/>
      <name val="Cambria"/>
      <family val="1"/>
      <charset val="204"/>
      <scheme val="major"/>
    </font>
    <font>
      <b/>
      <sz val="12"/>
      <name val="Arial"/>
      <family val="2"/>
      <charset val="204"/>
    </font>
    <font>
      <b/>
      <sz val="14"/>
      <color rgb="FF00B0F0"/>
      <name val="Cambria"/>
      <family val="1"/>
      <charset val="204"/>
      <scheme val="major"/>
    </font>
    <font>
      <sz val="12"/>
      <color rgb="FF000000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b/>
      <sz val="12"/>
      <color rgb="FFFF0000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b/>
      <sz val="14"/>
      <name val="Arial"/>
      <family val="2"/>
      <charset val="204"/>
    </font>
    <font>
      <sz val="12"/>
      <name val="Cambria"/>
      <family val="1"/>
      <charset val="204"/>
      <scheme val="major"/>
    </font>
    <font>
      <b/>
      <sz val="12"/>
      <name val="宋体"/>
      <charset val="204"/>
    </font>
    <font>
      <b/>
      <sz val="16"/>
      <color rgb="FFFF0000"/>
      <name val="Times New Roman"/>
      <family val="1"/>
      <charset val="204"/>
    </font>
    <font>
      <i/>
      <sz val="11"/>
      <name val="Calibri"/>
      <family val="2"/>
      <charset val="204"/>
      <scheme val="minor"/>
    </font>
    <font>
      <b/>
      <sz val="13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u/>
      <sz val="14"/>
      <color rgb="FF00B0F0"/>
      <name val="Calibri"/>
      <family val="2"/>
      <charset val="204"/>
    </font>
    <font>
      <b/>
      <u/>
      <sz val="11"/>
      <color rgb="FF262ECA"/>
      <name val="Calibri"/>
      <family val="2"/>
      <charset val="204"/>
    </font>
    <font>
      <b/>
      <sz val="11"/>
      <color rgb="FF262ECA"/>
      <name val="Calibri"/>
      <family val="2"/>
      <charset val="204"/>
    </font>
    <font>
      <b/>
      <u/>
      <sz val="12"/>
      <color rgb="FF262ECA"/>
      <name val="Calibri"/>
      <family val="2"/>
      <charset val="204"/>
    </font>
    <font>
      <b/>
      <sz val="11"/>
      <color rgb="FF262ECA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1"/>
      <color rgb="FF00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176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9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0" fillId="0" borderId="0" xfId="0" applyBorder="1" applyAlignment="1"/>
    <xf numFmtId="0" fontId="11" fillId="0" borderId="0" xfId="0" applyFont="1" applyBorder="1" applyAlignment="1">
      <alignment vertical="center" wrapText="1"/>
    </xf>
    <xf numFmtId="0" fontId="12" fillId="2" borderId="2" xfId="0" applyFont="1" applyFill="1" applyBorder="1" applyAlignment="1">
      <alignment horizontal="left"/>
    </xf>
    <xf numFmtId="0" fontId="11" fillId="0" borderId="0" xfId="0" applyFont="1" applyAlignment="1">
      <alignment vertical="center" wrapText="1"/>
    </xf>
    <xf numFmtId="0" fontId="0" fillId="2" borderId="0" xfId="0" applyFill="1" applyBorder="1" applyAlignment="1">
      <alignment horizontal="left"/>
    </xf>
    <xf numFmtId="0" fontId="13" fillId="0" borderId="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4" fillId="2" borderId="0" xfId="1" applyFont="1" applyFill="1" applyBorder="1" applyAlignment="1" applyProtection="1">
      <alignment horizontal="left"/>
    </xf>
    <xf numFmtId="0" fontId="13" fillId="0" borderId="0" xfId="0" applyFont="1" applyBorder="1" applyAlignment="1">
      <alignment horizontal="center"/>
    </xf>
    <xf numFmtId="0" fontId="11" fillId="0" borderId="0" xfId="0" applyFont="1" applyAlignment="1">
      <alignment horizontal="right" vertical="center" wrapText="1" indent="1"/>
    </xf>
    <xf numFmtId="0" fontId="0" fillId="0" borderId="0" xfId="0" applyBorder="1" applyAlignment="1">
      <alignment horizontal="center"/>
    </xf>
    <xf numFmtId="0" fontId="11" fillId="0" borderId="0" xfId="0" applyFont="1" applyBorder="1" applyAlignment="1">
      <alignment horizontal="right" vertical="center" wrapText="1" indent="1"/>
    </xf>
    <xf numFmtId="0" fontId="15" fillId="0" borderId="0" xfId="0" applyFont="1" applyBorder="1"/>
    <xf numFmtId="0" fontId="13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164" fontId="8" fillId="0" borderId="0" xfId="1" applyNumberFormat="1" applyAlignment="1" applyProtection="1">
      <alignment horizontal="right" vertical="top"/>
    </xf>
    <xf numFmtId="0" fontId="17" fillId="0" borderId="0" xfId="0" applyFont="1" applyFill="1" applyBorder="1" applyAlignment="1">
      <alignment horizontal="center"/>
    </xf>
    <xf numFmtId="0" fontId="19" fillId="3" borderId="3" xfId="0" applyFont="1" applyFill="1" applyBorder="1" applyAlignment="1">
      <alignment horizontal="center"/>
    </xf>
    <xf numFmtId="0" fontId="19" fillId="3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49" fontId="0" fillId="0" borderId="0" xfId="0" applyNumberFormat="1"/>
    <xf numFmtId="0" fontId="1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165" fontId="20" fillId="0" borderId="1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4" fillId="5" borderId="7" xfId="0" applyFont="1" applyFill="1" applyBorder="1" applyAlignment="1">
      <alignment horizontal="center" wrapText="1"/>
    </xf>
    <xf numFmtId="0" fontId="21" fillId="5" borderId="7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10" xfId="0" applyFont="1" applyFill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25" fillId="7" borderId="17" xfId="0" applyFont="1" applyFill="1" applyBorder="1" applyAlignment="1">
      <alignment horizontal="center" vertical="center" wrapText="1"/>
    </xf>
    <xf numFmtId="3" fontId="23" fillId="7" borderId="15" xfId="0" applyNumberFormat="1" applyFont="1" applyFill="1" applyBorder="1" applyAlignment="1">
      <alignment horizontal="center" vertical="center" wrapText="1"/>
    </xf>
    <xf numFmtId="0" fontId="23" fillId="7" borderId="17" xfId="0" applyFont="1" applyFill="1" applyBorder="1" applyAlignment="1">
      <alignment horizontal="center" vertical="center" wrapText="1"/>
    </xf>
    <xf numFmtId="0" fontId="23" fillId="7" borderId="21" xfId="0" applyFont="1" applyFill="1" applyBorder="1" applyAlignment="1">
      <alignment horizontal="center" vertical="center" wrapText="1"/>
    </xf>
    <xf numFmtId="0" fontId="26" fillId="7" borderId="16" xfId="0" applyFont="1" applyFill="1" applyBorder="1" applyAlignment="1">
      <alignment horizontal="left" vertical="top" wrapText="1" indent="7"/>
    </xf>
    <xf numFmtId="0" fontId="22" fillId="7" borderId="17" xfId="0" applyFont="1" applyFill="1" applyBorder="1" applyAlignment="1">
      <alignment horizontal="left" vertical="top" wrapText="1" indent="7"/>
    </xf>
    <xf numFmtId="0" fontId="26" fillId="7" borderId="17" xfId="0" applyFont="1" applyFill="1" applyBorder="1" applyAlignment="1">
      <alignment horizontal="left" vertical="top" wrapText="1" indent="7"/>
    </xf>
    <xf numFmtId="0" fontId="26" fillId="7" borderId="16" xfId="0" applyFont="1" applyFill="1" applyBorder="1" applyAlignment="1">
      <alignment horizontal="left" vertical="top" wrapText="1" indent="8"/>
    </xf>
    <xf numFmtId="0" fontId="26" fillId="7" borderId="14" xfId="0" applyFont="1" applyFill="1" applyBorder="1" applyAlignment="1">
      <alignment horizontal="left" vertical="top" wrapText="1" indent="7"/>
    </xf>
    <xf numFmtId="3" fontId="22" fillId="7" borderId="15" xfId="0" applyNumberFormat="1" applyFont="1" applyFill="1" applyBorder="1" applyAlignment="1">
      <alignment horizontal="left" vertical="top" wrapText="1" indent="6"/>
    </xf>
    <xf numFmtId="0" fontId="26" fillId="7" borderId="15" xfId="0" applyFont="1" applyFill="1" applyBorder="1" applyAlignment="1">
      <alignment horizontal="left" vertical="top" wrapText="1" indent="6"/>
    </xf>
    <xf numFmtId="0" fontId="9" fillId="0" borderId="22" xfId="0" applyFont="1" applyBorder="1" applyAlignment="1">
      <alignment horizontal="center"/>
    </xf>
    <xf numFmtId="0" fontId="26" fillId="7" borderId="14" xfId="0" applyFont="1" applyFill="1" applyBorder="1" applyAlignment="1">
      <alignment horizontal="center" vertical="center" wrapText="1"/>
    </xf>
    <xf numFmtId="3" fontId="22" fillId="7" borderId="15" xfId="0" applyNumberFormat="1" applyFont="1" applyFill="1" applyBorder="1" applyAlignment="1">
      <alignment horizontal="center" vertical="center" wrapText="1"/>
    </xf>
    <xf numFmtId="0" fontId="26" fillId="7" borderId="15" xfId="0" applyFont="1" applyFill="1" applyBorder="1" applyAlignment="1">
      <alignment horizontal="center" vertical="center" wrapText="1"/>
    </xf>
    <xf numFmtId="0" fontId="26" fillId="7" borderId="16" xfId="0" applyFont="1" applyFill="1" applyBorder="1" applyAlignment="1">
      <alignment horizontal="center" vertical="center" wrapText="1"/>
    </xf>
    <xf numFmtId="0" fontId="22" fillId="7" borderId="17" xfId="0" applyFont="1" applyFill="1" applyBorder="1" applyAlignment="1">
      <alignment horizontal="center" vertical="center" wrapText="1"/>
    </xf>
    <xf numFmtId="0" fontId="26" fillId="7" borderId="17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27" fillId="7" borderId="9" xfId="0" applyFont="1" applyFill="1" applyBorder="1" applyAlignment="1">
      <alignment horizontal="center" vertical="center" wrapText="1"/>
    </xf>
    <xf numFmtId="0" fontId="27" fillId="7" borderId="1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right"/>
    </xf>
    <xf numFmtId="0" fontId="29" fillId="2" borderId="0" xfId="1" applyFont="1" applyFill="1" applyBorder="1" applyAlignment="1" applyProtection="1">
      <alignment horizontal="right"/>
    </xf>
    <xf numFmtId="0" fontId="32" fillId="0" borderId="28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top" wrapText="1"/>
    </xf>
    <xf numFmtId="0" fontId="32" fillId="0" borderId="7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1" fillId="0" borderId="35" xfId="0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 wrapText="1"/>
    </xf>
    <xf numFmtId="0" fontId="0" fillId="0" borderId="0" xfId="0" applyBorder="1"/>
    <xf numFmtId="0" fontId="0" fillId="0" borderId="37" xfId="0" applyBorder="1"/>
    <xf numFmtId="0" fontId="31" fillId="9" borderId="26" xfId="0" applyFont="1" applyFill="1" applyBorder="1" applyAlignment="1">
      <alignment horizontal="center" vertical="center" wrapText="1"/>
    </xf>
    <xf numFmtId="0" fontId="31" fillId="9" borderId="27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165" fontId="20" fillId="0" borderId="0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33" fillId="0" borderId="1" xfId="0" applyFont="1" applyBorder="1" applyAlignment="1">
      <alignment horizontal="left"/>
    </xf>
    <xf numFmtId="0" fontId="37" fillId="0" borderId="1" xfId="0" applyFont="1" applyBorder="1"/>
    <xf numFmtId="0" fontId="38" fillId="0" borderId="1" xfId="0" applyFont="1" applyBorder="1" applyAlignment="1">
      <alignment horizontal="center"/>
    </xf>
    <xf numFmtId="0" fontId="39" fillId="10" borderId="1" xfId="0" applyFont="1" applyFill="1" applyBorder="1" applyAlignment="1">
      <alignment horizontal="center"/>
    </xf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6" fillId="0" borderId="0" xfId="0" applyFont="1" applyBorder="1" applyAlignment="1"/>
    <xf numFmtId="0" fontId="46" fillId="0" borderId="6" xfId="0" applyFont="1" applyBorder="1" applyAlignment="1"/>
    <xf numFmtId="0" fontId="45" fillId="10" borderId="10" xfId="0" applyFont="1" applyFill="1" applyBorder="1" applyAlignment="1">
      <alignment horizontal="center" vertical="center"/>
    </xf>
    <xf numFmtId="0" fontId="45" fillId="10" borderId="39" xfId="0" applyFont="1" applyFill="1" applyBorder="1" applyAlignment="1">
      <alignment horizontal="center" vertical="center" wrapText="1"/>
    </xf>
    <xf numFmtId="0" fontId="45" fillId="10" borderId="38" xfId="0" applyFont="1" applyFill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0" fontId="9" fillId="0" borderId="9" xfId="0" applyFont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8" fillId="0" borderId="9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49" fillId="5" borderId="7" xfId="0" applyFont="1" applyFill="1" applyBorder="1" applyAlignment="1">
      <alignment horizontal="center" vertical="center" wrapText="1"/>
    </xf>
    <xf numFmtId="0" fontId="50" fillId="0" borderId="0" xfId="1" applyFont="1" applyAlignment="1" applyProtection="1">
      <alignment horizontal="center"/>
    </xf>
    <xf numFmtId="0" fontId="51" fillId="3" borderId="0" xfId="1" applyFont="1" applyFill="1" applyBorder="1" applyAlignment="1" applyProtection="1">
      <alignment vertical="center"/>
    </xf>
    <xf numFmtId="0" fontId="51" fillId="3" borderId="0" xfId="1" applyFont="1" applyFill="1" applyBorder="1" applyAlignment="1" applyProtection="1">
      <alignment horizontal="left" vertical="center"/>
    </xf>
    <xf numFmtId="0" fontId="51" fillId="3" borderId="0" xfId="1" quotePrefix="1" applyFont="1" applyFill="1" applyBorder="1" applyAlignment="1" applyProtection="1">
      <alignment horizontal="left" vertical="center"/>
    </xf>
    <xf numFmtId="0" fontId="54" fillId="0" borderId="0" xfId="0" applyFont="1"/>
    <xf numFmtId="0" fontId="55" fillId="7" borderId="16" xfId="0" applyFont="1" applyFill="1" applyBorder="1" applyAlignment="1">
      <alignment horizontal="center" vertical="center" wrapText="1"/>
    </xf>
    <xf numFmtId="0" fontId="56" fillId="7" borderId="17" xfId="0" applyFont="1" applyFill="1" applyBorder="1" applyAlignment="1">
      <alignment horizontal="center" vertical="center" wrapText="1"/>
    </xf>
    <xf numFmtId="0" fontId="55" fillId="7" borderId="17" xfId="0" applyFont="1" applyFill="1" applyBorder="1" applyAlignment="1">
      <alignment horizontal="center" vertical="center" wrapText="1"/>
    </xf>
    <xf numFmtId="0" fontId="57" fillId="7" borderId="17" xfId="0" applyFont="1" applyFill="1" applyBorder="1" applyAlignment="1">
      <alignment horizontal="center" vertical="center" wrapText="1"/>
    </xf>
    <xf numFmtId="1" fontId="26" fillId="7" borderId="14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/>
    </xf>
    <xf numFmtId="0" fontId="60" fillId="7" borderId="1" xfId="0" applyFont="1" applyFill="1" applyBorder="1" applyAlignment="1">
      <alignment horizontal="center" vertical="center" wrapText="1"/>
    </xf>
    <xf numFmtId="0" fontId="26" fillId="7" borderId="14" xfId="0" applyFont="1" applyFill="1" applyBorder="1" applyAlignment="1">
      <alignment horizontal="center" vertical="top" wrapText="1"/>
    </xf>
    <xf numFmtId="0" fontId="26" fillId="7" borderId="16" xfId="0" applyFont="1" applyFill="1" applyBorder="1" applyAlignment="1">
      <alignment horizontal="center" vertical="top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53" fillId="6" borderId="0" xfId="1" applyFont="1" applyFill="1" applyBorder="1" applyAlignment="1" applyProtection="1">
      <alignment vertical="center" wrapText="1"/>
    </xf>
    <xf numFmtId="0" fontId="54" fillId="0" borderId="0" xfId="0" applyFont="1" applyAlignment="1">
      <alignment vertical="center" wrapText="1"/>
    </xf>
    <xf numFmtId="0" fontId="51" fillId="3" borderId="0" xfId="1" applyFont="1" applyFill="1" applyBorder="1" applyAlignment="1" applyProtection="1">
      <alignment horizontal="left" vertical="center" wrapText="1"/>
    </xf>
    <xf numFmtId="0" fontId="51" fillId="0" borderId="0" xfId="1" applyFont="1" applyAlignment="1" applyProtection="1">
      <alignment horizontal="left" vertical="center" wrapText="1"/>
    </xf>
    <xf numFmtId="0" fontId="51" fillId="3" borderId="4" xfId="1" applyFont="1" applyFill="1" applyBorder="1" applyAlignment="1" applyProtection="1">
      <alignment vertical="center"/>
    </xf>
    <xf numFmtId="0" fontId="51" fillId="3" borderId="5" xfId="1" applyFont="1" applyFill="1" applyBorder="1" applyAlignment="1" applyProtection="1">
      <alignment vertical="center"/>
    </xf>
    <xf numFmtId="0" fontId="51" fillId="3" borderId="6" xfId="1" applyFont="1" applyFill="1" applyBorder="1" applyAlignment="1" applyProtection="1">
      <alignment vertical="center"/>
    </xf>
    <xf numFmtId="0" fontId="51" fillId="3" borderId="4" xfId="1" applyFont="1" applyFill="1" applyBorder="1" applyAlignment="1" applyProtection="1">
      <alignment horizontal="left" vertical="center"/>
    </xf>
    <xf numFmtId="0" fontId="51" fillId="3" borderId="5" xfId="1" applyFont="1" applyFill="1" applyBorder="1" applyAlignment="1" applyProtection="1">
      <alignment horizontal="left" vertical="center"/>
    </xf>
    <xf numFmtId="0" fontId="51" fillId="3" borderId="6" xfId="1" applyFont="1" applyFill="1" applyBorder="1" applyAlignment="1" applyProtection="1">
      <alignment horizontal="left" vertical="center"/>
    </xf>
    <xf numFmtId="0" fontId="18" fillId="3" borderId="0" xfId="0" applyFont="1" applyFill="1" applyBorder="1" applyAlignment="1">
      <alignment horizontal="center"/>
    </xf>
    <xf numFmtId="0" fontId="52" fillId="4" borderId="0" xfId="1" applyFont="1" applyFill="1" applyBorder="1" applyAlignment="1" applyProtection="1">
      <alignment horizontal="left" vertical="center"/>
    </xf>
    <xf numFmtId="0" fontId="51" fillId="0" borderId="0" xfId="1" applyFont="1" applyAlignment="1" applyProtection="1"/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24" fillId="7" borderId="18" xfId="0" applyFont="1" applyFill="1" applyBorder="1" applyAlignment="1">
      <alignment horizontal="center" vertical="center" wrapText="1"/>
    </xf>
    <xf numFmtId="0" fontId="24" fillId="7" borderId="15" xfId="0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30" fillId="8" borderId="8" xfId="0" applyFont="1" applyFill="1" applyBorder="1" applyAlignment="1" applyProtection="1">
      <alignment horizontal="center" vertical="center" wrapText="1"/>
      <protection locked="0"/>
    </xf>
    <xf numFmtId="0" fontId="30" fillId="8" borderId="23" xfId="0" applyFont="1" applyFill="1" applyBorder="1" applyAlignment="1" applyProtection="1">
      <alignment horizontal="center" vertical="center" wrapText="1"/>
      <protection locked="0"/>
    </xf>
    <xf numFmtId="0" fontId="30" fillId="8" borderId="9" xfId="0" applyFont="1" applyFill="1" applyBorder="1" applyAlignment="1" applyProtection="1">
      <alignment horizontal="center" vertical="center" wrapText="1"/>
      <protection locked="0"/>
    </xf>
    <xf numFmtId="0" fontId="30" fillId="8" borderId="10" xfId="0" applyFont="1" applyFill="1" applyBorder="1" applyAlignment="1" applyProtection="1">
      <alignment horizontal="center" vertical="center" wrapText="1"/>
      <protection locked="0"/>
    </xf>
    <xf numFmtId="0" fontId="31" fillId="9" borderId="24" xfId="0" applyFont="1" applyFill="1" applyBorder="1" applyAlignment="1">
      <alignment horizontal="center" vertical="center" wrapText="1"/>
    </xf>
    <xf numFmtId="0" fontId="31" fillId="9" borderId="25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166" fontId="41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left"/>
    </xf>
    <xf numFmtId="0" fontId="33" fillId="0" borderId="0" xfId="0" applyFon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6" fillId="0" borderId="1" xfId="0" applyFont="1" applyBorder="1"/>
    <xf numFmtId="0" fontId="24" fillId="7" borderId="39" xfId="0" applyFont="1" applyFill="1" applyBorder="1" applyAlignment="1">
      <alignment horizontal="center" vertical="center" wrapText="1"/>
    </xf>
    <xf numFmtId="0" fontId="24" fillId="7" borderId="40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262ECA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35.png"/><Relationship Id="rId7" Type="http://schemas.openxmlformats.org/officeDocument/2006/relationships/image" Target="../media/image39.jpeg"/><Relationship Id="rId2" Type="http://schemas.openxmlformats.org/officeDocument/2006/relationships/image" Target="../media/image34.png"/><Relationship Id="rId1" Type="http://schemas.openxmlformats.org/officeDocument/2006/relationships/image" Target="../media/image1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7" Type="http://schemas.openxmlformats.org/officeDocument/2006/relationships/image" Target="../media/image1.pn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3" Type="http://schemas.openxmlformats.org/officeDocument/2006/relationships/image" Target="../media/image49.jpeg"/><Relationship Id="rId7" Type="http://schemas.openxmlformats.org/officeDocument/2006/relationships/image" Target="../media/image53.jpeg"/><Relationship Id="rId2" Type="http://schemas.openxmlformats.org/officeDocument/2006/relationships/image" Target="../media/image48.jpeg"/><Relationship Id="rId1" Type="http://schemas.openxmlformats.org/officeDocument/2006/relationships/image" Target="../media/image1.png"/><Relationship Id="rId6" Type="http://schemas.openxmlformats.org/officeDocument/2006/relationships/image" Target="../media/image52.jpeg"/><Relationship Id="rId5" Type="http://schemas.openxmlformats.org/officeDocument/2006/relationships/image" Target="../media/image51.jpeg"/><Relationship Id="rId4" Type="http://schemas.openxmlformats.org/officeDocument/2006/relationships/image" Target="../media/image50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.pn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png"/><Relationship Id="rId7" Type="http://schemas.openxmlformats.org/officeDocument/2006/relationships/image" Target="../media/image30.jpeg"/><Relationship Id="rId2" Type="http://schemas.openxmlformats.org/officeDocument/2006/relationships/image" Target="../media/image25.jpeg"/><Relationship Id="rId1" Type="http://schemas.openxmlformats.org/officeDocument/2006/relationships/image" Target="../media/image1.pn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3</xdr:row>
      <xdr:rowOff>200025</xdr:rowOff>
    </xdr:to>
    <xdr:pic>
      <xdr:nvPicPr>
        <xdr:cNvPr id="2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7240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19050</xdr:rowOff>
    </xdr:from>
    <xdr:to>
      <xdr:col>1</xdr:col>
      <xdr:colOff>238125</xdr:colOff>
      <xdr:row>5</xdr:row>
      <xdr:rowOff>45939</xdr:rowOff>
    </xdr:to>
    <xdr:pic>
      <xdr:nvPicPr>
        <xdr:cNvPr id="2" name="Рисунок 5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4" y="19050"/>
          <a:ext cx="2133601" cy="1027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201084</xdr:colOff>
      <xdr:row>8</xdr:row>
      <xdr:rowOff>31751</xdr:rowOff>
    </xdr:from>
    <xdr:to>
      <xdr:col>1</xdr:col>
      <xdr:colOff>857250</xdr:colOff>
      <xdr:row>8</xdr:row>
      <xdr:rowOff>817365</xdr:rowOff>
    </xdr:to>
    <xdr:pic>
      <xdr:nvPicPr>
        <xdr:cNvPr id="7" name="Picture 1" descr="Светодиодный прожектор Shine 10W SM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9384" y="2279651"/>
          <a:ext cx="656166" cy="7856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314325</xdr:colOff>
      <xdr:row>9</xdr:row>
      <xdr:rowOff>231775</xdr:rowOff>
    </xdr:from>
    <xdr:to>
      <xdr:col>1</xdr:col>
      <xdr:colOff>1032018</xdr:colOff>
      <xdr:row>9</xdr:row>
      <xdr:rowOff>981075</xdr:rowOff>
    </xdr:to>
    <xdr:pic>
      <xdr:nvPicPr>
        <xdr:cNvPr id="8" name="Picture 1" descr="Светодиодный прожектор Shine 10W SM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625" y="3470275"/>
          <a:ext cx="717693" cy="749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400051</xdr:colOff>
      <xdr:row>10</xdr:row>
      <xdr:rowOff>56092</xdr:rowOff>
    </xdr:from>
    <xdr:to>
      <xdr:col>1</xdr:col>
      <xdr:colOff>1171575</xdr:colOff>
      <xdr:row>10</xdr:row>
      <xdr:rowOff>762000</xdr:rowOff>
    </xdr:to>
    <xdr:pic>
      <xdr:nvPicPr>
        <xdr:cNvPr id="9" name="Picture 2" descr="http://shine.ru.images.1c-bitrix-cdn.ru/upload/iblock/3f7/172565.png?140955256229495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1" y="4380442"/>
          <a:ext cx="771524" cy="7059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12</xdr:row>
      <xdr:rowOff>85725</xdr:rowOff>
    </xdr:from>
    <xdr:to>
      <xdr:col>1</xdr:col>
      <xdr:colOff>938893</xdr:colOff>
      <xdr:row>12</xdr:row>
      <xdr:rowOff>828675</xdr:rowOff>
    </xdr:to>
    <xdr:pic>
      <xdr:nvPicPr>
        <xdr:cNvPr id="6145" name="Picture 1" descr="http://shine.ru.images.1c-bitrix-cdn.ru/upload/iblock/211/172566.png?14090423632704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0" y="5238750"/>
          <a:ext cx="672193" cy="742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13</xdr:row>
      <xdr:rowOff>47625</xdr:rowOff>
    </xdr:from>
    <xdr:to>
      <xdr:col>1</xdr:col>
      <xdr:colOff>1104900</xdr:colOff>
      <xdr:row>13</xdr:row>
      <xdr:rowOff>885825</xdr:rowOff>
    </xdr:to>
    <xdr:pic>
      <xdr:nvPicPr>
        <xdr:cNvPr id="12" name="Picture 9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2125" y="6134100"/>
          <a:ext cx="981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11</xdr:row>
      <xdr:rowOff>123825</xdr:rowOff>
    </xdr:from>
    <xdr:to>
      <xdr:col>1</xdr:col>
      <xdr:colOff>1187450</xdr:colOff>
      <xdr:row>11</xdr:row>
      <xdr:rowOff>992717</xdr:rowOff>
    </xdr:to>
    <xdr:pic>
      <xdr:nvPicPr>
        <xdr:cNvPr id="13" name="Picture 9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71650" y="5276850"/>
          <a:ext cx="1054100" cy="868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266701</xdr:colOff>
      <xdr:row>14</xdr:row>
      <xdr:rowOff>161925</xdr:rowOff>
    </xdr:from>
    <xdr:to>
      <xdr:col>1</xdr:col>
      <xdr:colOff>1047751</xdr:colOff>
      <xdr:row>14</xdr:row>
      <xdr:rowOff>1275702</xdr:rowOff>
    </xdr:to>
    <xdr:pic>
      <xdr:nvPicPr>
        <xdr:cNvPr id="6146" name="Picture 2" descr="http://shine.ru.images.1c-bitrix-cdn.ru/upload/iblock/99e/188550-1.jpg?13940069673517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1" y="8286750"/>
          <a:ext cx="781050" cy="11137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257176</xdr:colOff>
      <xdr:row>15</xdr:row>
      <xdr:rowOff>152400</xdr:rowOff>
    </xdr:from>
    <xdr:to>
      <xdr:col>1</xdr:col>
      <xdr:colOff>891112</xdr:colOff>
      <xdr:row>15</xdr:row>
      <xdr:rowOff>1123950</xdr:rowOff>
    </xdr:to>
    <xdr:pic>
      <xdr:nvPicPr>
        <xdr:cNvPr id="6147" name="Picture 3" descr="Светодиодный прожектор Shine 100W COB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0276" y="9639300"/>
          <a:ext cx="633936" cy="971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295275</xdr:colOff>
      <xdr:row>16</xdr:row>
      <xdr:rowOff>161925</xdr:rowOff>
    </xdr:from>
    <xdr:to>
      <xdr:col>1</xdr:col>
      <xdr:colOff>1059498</xdr:colOff>
      <xdr:row>16</xdr:row>
      <xdr:rowOff>952500</xdr:rowOff>
    </xdr:to>
    <xdr:pic>
      <xdr:nvPicPr>
        <xdr:cNvPr id="6148" name="Picture 4" descr="http://shine.ru.images.1c-bitrix-cdn.ru/upload/iblock/b96/188507.jpg?1394025434880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38375" y="11725275"/>
          <a:ext cx="764223" cy="79057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0</xdr:rowOff>
    </xdr:from>
    <xdr:to>
      <xdr:col>0</xdr:col>
      <xdr:colOff>828675</xdr:colOff>
      <xdr:row>5</xdr:row>
      <xdr:rowOff>76200</xdr:rowOff>
    </xdr:to>
    <xdr:pic>
      <xdr:nvPicPr>
        <xdr:cNvPr id="2" name="Рисунок 14" descr="C:\Documents and Settings\Admin\Рабочий стол\заглушки на прожектора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8675" y="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114300</xdr:rowOff>
    </xdr:from>
    <xdr:to>
      <xdr:col>0</xdr:col>
      <xdr:colOff>1943100</xdr:colOff>
      <xdr:row>15</xdr:row>
      <xdr:rowOff>142875</xdr:rowOff>
    </xdr:to>
    <xdr:pic>
      <xdr:nvPicPr>
        <xdr:cNvPr id="3" name="i-main-pic" descr="Картинка 190 из 11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628650"/>
          <a:ext cx="18478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0</xdr:col>
      <xdr:colOff>114300</xdr:colOff>
      <xdr:row>19</xdr:row>
      <xdr:rowOff>104775</xdr:rowOff>
    </xdr:from>
    <xdr:to>
      <xdr:col>0</xdr:col>
      <xdr:colOff>1809750</xdr:colOff>
      <xdr:row>27</xdr:row>
      <xdr:rowOff>188980</xdr:rowOff>
    </xdr:to>
    <xdr:pic>
      <xdr:nvPicPr>
        <xdr:cNvPr id="4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3048000"/>
          <a:ext cx="1695450" cy="171298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0</xdr:col>
      <xdr:colOff>180975</xdr:colOff>
      <xdr:row>43</xdr:row>
      <xdr:rowOff>57150</xdr:rowOff>
    </xdr:from>
    <xdr:to>
      <xdr:col>0</xdr:col>
      <xdr:colOff>2076450</xdr:colOff>
      <xdr:row>49</xdr:row>
      <xdr:rowOff>180975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9686925"/>
          <a:ext cx="189547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0</xdr:col>
      <xdr:colOff>85725</xdr:colOff>
      <xdr:row>55</xdr:row>
      <xdr:rowOff>88899</xdr:rowOff>
    </xdr:from>
    <xdr:to>
      <xdr:col>0</xdr:col>
      <xdr:colOff>2019300</xdr:colOff>
      <xdr:row>64</xdr:row>
      <xdr:rowOff>100081</xdr:rowOff>
    </xdr:to>
    <xdr:pic>
      <xdr:nvPicPr>
        <xdr:cNvPr id="6" name="Picture 2" descr="D:\рабочий стол\11 ноября\pl20656-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10118724"/>
          <a:ext cx="1933575" cy="1735207"/>
        </a:xfrm>
        <a:prstGeom prst="roundRect">
          <a:avLst>
            <a:gd name="adj" fmla="val 16667"/>
          </a:avLst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0</xdr:col>
      <xdr:colOff>193675</xdr:colOff>
      <xdr:row>67</xdr:row>
      <xdr:rowOff>133350</xdr:rowOff>
    </xdr:from>
    <xdr:to>
      <xdr:col>0</xdr:col>
      <xdr:colOff>2124075</xdr:colOff>
      <xdr:row>76</xdr:row>
      <xdr:rowOff>149220</xdr:rowOff>
    </xdr:to>
    <xdr:pic>
      <xdr:nvPicPr>
        <xdr:cNvPr id="7" name="Picture 3" descr="C:\Documents and Settings\Admin\Рабочий стол\12341515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675" y="12468225"/>
          <a:ext cx="1930400" cy="17398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0</xdr:col>
      <xdr:colOff>161925</xdr:colOff>
      <xdr:row>31</xdr:row>
      <xdr:rowOff>85725</xdr:rowOff>
    </xdr:from>
    <xdr:to>
      <xdr:col>0</xdr:col>
      <xdr:colOff>1972775</xdr:colOff>
      <xdr:row>36</xdr:row>
      <xdr:rowOff>828675</xdr:rowOff>
    </xdr:to>
    <xdr:pic>
      <xdr:nvPicPr>
        <xdr:cNvPr id="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6734175"/>
          <a:ext cx="181085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0</xdr:col>
      <xdr:colOff>1704975</xdr:colOff>
      <xdr:row>67</xdr:row>
      <xdr:rowOff>0</xdr:rowOff>
    </xdr:from>
    <xdr:to>
      <xdr:col>0</xdr:col>
      <xdr:colOff>1704975</xdr:colOff>
      <xdr:row>72</xdr:row>
      <xdr:rowOff>57150</xdr:rowOff>
    </xdr:to>
    <xdr:pic>
      <xdr:nvPicPr>
        <xdr:cNvPr id="9" name="Picture 2" descr="C:\Documents and Settings\Admin\Рабочий стол\pc177853-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704975" y="12334875"/>
          <a:ext cx="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0</xdr:row>
      <xdr:rowOff>66675</xdr:rowOff>
    </xdr:from>
    <xdr:to>
      <xdr:col>1</xdr:col>
      <xdr:colOff>38101</xdr:colOff>
      <xdr:row>4</xdr:row>
      <xdr:rowOff>64989</xdr:rowOff>
    </xdr:to>
    <xdr:pic>
      <xdr:nvPicPr>
        <xdr:cNvPr id="10" name="Рисунок 5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66675"/>
          <a:ext cx="2133601" cy="1027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0</xdr:col>
      <xdr:colOff>2162175</xdr:colOff>
      <xdr:row>6</xdr:row>
      <xdr:rowOff>15437</xdr:rowOff>
    </xdr:to>
    <xdr:pic>
      <xdr:nvPicPr>
        <xdr:cNvPr id="2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2133600" cy="1110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108859</xdr:colOff>
      <xdr:row>29</xdr:row>
      <xdr:rowOff>312964</xdr:rowOff>
    </xdr:from>
    <xdr:to>
      <xdr:col>1</xdr:col>
      <xdr:colOff>1419228</xdr:colOff>
      <xdr:row>29</xdr:row>
      <xdr:rowOff>1186543</xdr:rowOff>
    </xdr:to>
    <xdr:pic>
      <xdr:nvPicPr>
        <xdr:cNvPr id="1025" name="Picture 1" descr="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3716" y="7824107"/>
          <a:ext cx="1310369" cy="873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95251</xdr:colOff>
      <xdr:row>29</xdr:row>
      <xdr:rowOff>231322</xdr:rowOff>
    </xdr:from>
    <xdr:to>
      <xdr:col>2</xdr:col>
      <xdr:colOff>1571626</xdr:colOff>
      <xdr:row>29</xdr:row>
      <xdr:rowOff>1336222</xdr:rowOff>
    </xdr:to>
    <xdr:pic>
      <xdr:nvPicPr>
        <xdr:cNvPr id="1026" name="Рисунок 13" descr="http://www.o2svet.ru/goods/prom20800/Prom-20800-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22965" y="7742465"/>
          <a:ext cx="1476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272143</xdr:colOff>
      <xdr:row>29</xdr:row>
      <xdr:rowOff>122464</xdr:rowOff>
    </xdr:from>
    <xdr:to>
      <xdr:col>3</xdr:col>
      <xdr:colOff>1119868</xdr:colOff>
      <xdr:row>29</xdr:row>
      <xdr:rowOff>1398814</xdr:rowOff>
    </xdr:to>
    <xdr:pic>
      <xdr:nvPicPr>
        <xdr:cNvPr id="1027" name="Picture 3" descr="1%20-%20Copy%2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0" y="7633607"/>
          <a:ext cx="8477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40821</xdr:colOff>
      <xdr:row>29</xdr:row>
      <xdr:rowOff>149679</xdr:rowOff>
    </xdr:from>
    <xdr:to>
      <xdr:col>4</xdr:col>
      <xdr:colOff>1536246</xdr:colOff>
      <xdr:row>29</xdr:row>
      <xdr:rowOff>1387929</xdr:rowOff>
    </xdr:to>
    <xdr:pic>
      <xdr:nvPicPr>
        <xdr:cNvPr id="1028" name="Рисунок 1" descr="http://www.o2svet.ru/goods/industry11000wr/industry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20642" y="7660822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81643</xdr:colOff>
      <xdr:row>29</xdr:row>
      <xdr:rowOff>449034</xdr:rowOff>
    </xdr:from>
    <xdr:to>
      <xdr:col>5</xdr:col>
      <xdr:colOff>1408341</xdr:colOff>
      <xdr:row>29</xdr:row>
      <xdr:rowOff>1333499</xdr:rowOff>
    </xdr:to>
    <xdr:pic>
      <xdr:nvPicPr>
        <xdr:cNvPr id="1029" name="Рисунок 4" descr="http://www.o2svet.ru/goods/industry11111mr/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39893" y="7960177"/>
          <a:ext cx="1326698" cy="884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176893</xdr:colOff>
      <xdr:row>29</xdr:row>
      <xdr:rowOff>81642</xdr:rowOff>
    </xdr:from>
    <xdr:to>
      <xdr:col>6</xdr:col>
      <xdr:colOff>1081768</xdr:colOff>
      <xdr:row>29</xdr:row>
      <xdr:rowOff>1443717</xdr:rowOff>
    </xdr:to>
    <xdr:pic>
      <xdr:nvPicPr>
        <xdr:cNvPr id="1030" name="Рисунок 7" descr="http://www.o2svet.ru/goods/industry11000nr/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518322" y="7592785"/>
          <a:ext cx="9048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54429</xdr:colOff>
      <xdr:row>29</xdr:row>
      <xdr:rowOff>204108</xdr:rowOff>
    </xdr:from>
    <xdr:to>
      <xdr:col>8</xdr:col>
      <xdr:colOff>1549854</xdr:colOff>
      <xdr:row>29</xdr:row>
      <xdr:rowOff>1442358</xdr:rowOff>
    </xdr:to>
    <xdr:pic>
      <xdr:nvPicPr>
        <xdr:cNvPr id="1032" name="Рисунок 1" descr="http://www.o2svet.ru/goods/industry11000wr/industry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20750" y="7715251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108858</xdr:colOff>
      <xdr:row>29</xdr:row>
      <xdr:rowOff>312965</xdr:rowOff>
    </xdr:from>
    <xdr:to>
      <xdr:col>9</xdr:col>
      <xdr:colOff>1435556</xdr:colOff>
      <xdr:row>29</xdr:row>
      <xdr:rowOff>1197430</xdr:rowOff>
    </xdr:to>
    <xdr:pic>
      <xdr:nvPicPr>
        <xdr:cNvPr id="20" name="Рисунок 4" descr="http://www.o2svet.ru/goods/industry11111mr/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348858" y="7824108"/>
          <a:ext cx="1326698" cy="884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81643</xdr:colOff>
      <xdr:row>29</xdr:row>
      <xdr:rowOff>122465</xdr:rowOff>
    </xdr:from>
    <xdr:to>
      <xdr:col>10</xdr:col>
      <xdr:colOff>986518</xdr:colOff>
      <xdr:row>29</xdr:row>
      <xdr:rowOff>1484540</xdr:rowOff>
    </xdr:to>
    <xdr:pic>
      <xdr:nvPicPr>
        <xdr:cNvPr id="21" name="Рисунок 7" descr="http://www.o2svet.ru/goods/industry11000nr/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900072" y="7633608"/>
          <a:ext cx="9048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163285</xdr:colOff>
      <xdr:row>29</xdr:row>
      <xdr:rowOff>136072</xdr:rowOff>
    </xdr:from>
    <xdr:to>
      <xdr:col>11</xdr:col>
      <xdr:colOff>1011010</xdr:colOff>
      <xdr:row>29</xdr:row>
      <xdr:rowOff>1412422</xdr:rowOff>
    </xdr:to>
    <xdr:pic>
      <xdr:nvPicPr>
        <xdr:cNvPr id="1033" name="Picture 9" descr="1%20-%20Copy%2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38321" y="7647215"/>
          <a:ext cx="8477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367393</xdr:colOff>
      <xdr:row>29</xdr:row>
      <xdr:rowOff>68036</xdr:rowOff>
    </xdr:from>
    <xdr:to>
      <xdr:col>7</xdr:col>
      <xdr:colOff>1215118</xdr:colOff>
      <xdr:row>29</xdr:row>
      <xdr:rowOff>1344386</xdr:rowOff>
    </xdr:to>
    <xdr:pic>
      <xdr:nvPicPr>
        <xdr:cNvPr id="1034" name="Picture 10" descr="1%20-%20Copy%2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60036" y="7579179"/>
          <a:ext cx="8477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95251</xdr:colOff>
      <xdr:row>29</xdr:row>
      <xdr:rowOff>278645</xdr:rowOff>
    </xdr:from>
    <xdr:to>
      <xdr:col>12</xdr:col>
      <xdr:colOff>1319892</xdr:colOff>
      <xdr:row>29</xdr:row>
      <xdr:rowOff>1292679</xdr:rowOff>
    </xdr:to>
    <xdr:pic>
      <xdr:nvPicPr>
        <xdr:cNvPr id="24" name="Рисунок 1" descr="http://www.o2svet.ru/goods/industry11000wr/industry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322144" y="7789788"/>
          <a:ext cx="1224641" cy="1014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81643</xdr:colOff>
      <xdr:row>29</xdr:row>
      <xdr:rowOff>381000</xdr:rowOff>
    </xdr:from>
    <xdr:to>
      <xdr:col>13</xdr:col>
      <xdr:colOff>1408341</xdr:colOff>
      <xdr:row>29</xdr:row>
      <xdr:rowOff>1265465</xdr:rowOff>
    </xdr:to>
    <xdr:pic>
      <xdr:nvPicPr>
        <xdr:cNvPr id="25" name="Рисунок 4" descr="http://www.o2svet.ru/goods/industry11111mr/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682857" y="7892143"/>
          <a:ext cx="1326698" cy="884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176892</xdr:colOff>
      <xdr:row>29</xdr:row>
      <xdr:rowOff>163285</xdr:rowOff>
    </xdr:from>
    <xdr:to>
      <xdr:col>14</xdr:col>
      <xdr:colOff>1081767</xdr:colOff>
      <xdr:row>29</xdr:row>
      <xdr:rowOff>1525360</xdr:rowOff>
    </xdr:to>
    <xdr:pic>
      <xdr:nvPicPr>
        <xdr:cNvPr id="26" name="Рисунок 7" descr="http://www.o2svet.ru/goods/industry11000nr/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315713" y="7674428"/>
          <a:ext cx="9048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45055</xdr:colOff>
      <xdr:row>29</xdr:row>
      <xdr:rowOff>196246</xdr:rowOff>
    </xdr:from>
    <xdr:to>
      <xdr:col>4</xdr:col>
      <xdr:colOff>1540480</xdr:colOff>
      <xdr:row>29</xdr:row>
      <xdr:rowOff>1434496</xdr:rowOff>
    </xdr:to>
    <xdr:pic>
      <xdr:nvPicPr>
        <xdr:cNvPr id="17" name="Рисунок 1" descr="http://www.o2svet.ru/goods/industry11000wr/industry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26388" y="8123163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0</xdr:col>
      <xdr:colOff>2276475</xdr:colOff>
      <xdr:row>6</xdr:row>
      <xdr:rowOff>15437</xdr:rowOff>
    </xdr:to>
    <xdr:pic>
      <xdr:nvPicPr>
        <xdr:cNvPr id="2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2247900" cy="1110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261937</xdr:colOff>
      <xdr:row>29</xdr:row>
      <xdr:rowOff>381000</xdr:rowOff>
    </xdr:from>
    <xdr:to>
      <xdr:col>1</xdr:col>
      <xdr:colOff>1338262</xdr:colOff>
      <xdr:row>29</xdr:row>
      <xdr:rowOff>1457325</xdr:rowOff>
    </xdr:to>
    <xdr:pic>
      <xdr:nvPicPr>
        <xdr:cNvPr id="2049" name="Рисунок 16" descr="SLWI-02 135/138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" y="6965156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309563</xdr:colOff>
      <xdr:row>29</xdr:row>
      <xdr:rowOff>309563</xdr:rowOff>
    </xdr:from>
    <xdr:to>
      <xdr:col>2</xdr:col>
      <xdr:colOff>1385888</xdr:colOff>
      <xdr:row>29</xdr:row>
      <xdr:rowOff>1385888</xdr:rowOff>
    </xdr:to>
    <xdr:pic>
      <xdr:nvPicPr>
        <xdr:cNvPr id="2050" name="Рисунок 16" descr="SLWI-02 135/138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5782" y="6893719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226218</xdr:colOff>
      <xdr:row>29</xdr:row>
      <xdr:rowOff>381000</xdr:rowOff>
    </xdr:from>
    <xdr:to>
      <xdr:col>3</xdr:col>
      <xdr:colOff>1302543</xdr:colOff>
      <xdr:row>29</xdr:row>
      <xdr:rowOff>1457325</xdr:rowOff>
    </xdr:to>
    <xdr:pic>
      <xdr:nvPicPr>
        <xdr:cNvPr id="2051" name="Рисунок 16" descr="SLWI-02 135/138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53124" y="6965156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0</xdr:col>
      <xdr:colOff>2105025</xdr:colOff>
      <xdr:row>6</xdr:row>
      <xdr:rowOff>15437</xdr:rowOff>
    </xdr:to>
    <xdr:pic>
      <xdr:nvPicPr>
        <xdr:cNvPr id="2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2076450" cy="1110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272143</xdr:colOff>
      <xdr:row>29</xdr:row>
      <xdr:rowOff>285750</xdr:rowOff>
    </xdr:from>
    <xdr:to>
      <xdr:col>1</xdr:col>
      <xdr:colOff>1281793</xdr:colOff>
      <xdr:row>29</xdr:row>
      <xdr:rowOff>1400175</xdr:rowOff>
    </xdr:to>
    <xdr:pic>
      <xdr:nvPicPr>
        <xdr:cNvPr id="1025" name="Рисунок 2" descr="20130724-IMG_76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" y="7443107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353786</xdr:colOff>
      <xdr:row>29</xdr:row>
      <xdr:rowOff>272142</xdr:rowOff>
    </xdr:from>
    <xdr:to>
      <xdr:col>2</xdr:col>
      <xdr:colOff>1363436</xdr:colOff>
      <xdr:row>29</xdr:row>
      <xdr:rowOff>1386567</xdr:rowOff>
    </xdr:to>
    <xdr:pic>
      <xdr:nvPicPr>
        <xdr:cNvPr id="1026" name="Рисунок 2" descr="20130724-IMG_76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7429499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367393</xdr:colOff>
      <xdr:row>29</xdr:row>
      <xdr:rowOff>258536</xdr:rowOff>
    </xdr:from>
    <xdr:to>
      <xdr:col>3</xdr:col>
      <xdr:colOff>1377043</xdr:colOff>
      <xdr:row>29</xdr:row>
      <xdr:rowOff>1372961</xdr:rowOff>
    </xdr:to>
    <xdr:pic>
      <xdr:nvPicPr>
        <xdr:cNvPr id="1027" name="Рисунок 2" descr="20130724-IMG_76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415893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326572</xdr:colOff>
      <xdr:row>29</xdr:row>
      <xdr:rowOff>204107</xdr:rowOff>
    </xdr:from>
    <xdr:to>
      <xdr:col>4</xdr:col>
      <xdr:colOff>1336222</xdr:colOff>
      <xdr:row>29</xdr:row>
      <xdr:rowOff>1318532</xdr:rowOff>
    </xdr:to>
    <xdr:pic>
      <xdr:nvPicPr>
        <xdr:cNvPr id="1028" name="Рисунок 2" descr="20130724-IMG_76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06393" y="7361464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340179</xdr:colOff>
      <xdr:row>29</xdr:row>
      <xdr:rowOff>258536</xdr:rowOff>
    </xdr:from>
    <xdr:to>
      <xdr:col>5</xdr:col>
      <xdr:colOff>1349829</xdr:colOff>
      <xdr:row>29</xdr:row>
      <xdr:rowOff>1372961</xdr:rowOff>
    </xdr:to>
    <xdr:pic>
      <xdr:nvPicPr>
        <xdr:cNvPr id="1029" name="Рисунок 2" descr="20130724-IMG_76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98429" y="7415893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326572</xdr:colOff>
      <xdr:row>29</xdr:row>
      <xdr:rowOff>285750</xdr:rowOff>
    </xdr:from>
    <xdr:to>
      <xdr:col>6</xdr:col>
      <xdr:colOff>1336222</xdr:colOff>
      <xdr:row>29</xdr:row>
      <xdr:rowOff>1400175</xdr:rowOff>
    </xdr:to>
    <xdr:pic>
      <xdr:nvPicPr>
        <xdr:cNvPr id="1030" name="Рисунок 2" descr="20130724-IMG_76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68001" y="7443107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0</xdr:col>
      <xdr:colOff>2162175</xdr:colOff>
      <xdr:row>6</xdr:row>
      <xdr:rowOff>15437</xdr:rowOff>
    </xdr:to>
    <xdr:pic>
      <xdr:nvPicPr>
        <xdr:cNvPr id="2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2133600" cy="1110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29</xdr:row>
      <xdr:rowOff>304800</xdr:rowOff>
    </xdr:from>
    <xdr:to>
      <xdr:col>1</xdr:col>
      <xdr:colOff>1409700</xdr:colOff>
      <xdr:row>29</xdr:row>
      <xdr:rowOff>1485900</xdr:rowOff>
    </xdr:to>
    <xdr:pic>
      <xdr:nvPicPr>
        <xdr:cNvPr id="3073" name="Рисунок 1" descr="C:\Users\pashkov\AppData\Roaming\Skype\pashkov14\media_messaging\media_cache\^A806AEEAB9030A9464EF43DC368176496410B07DE0A9D976C0^pimgpsh_fullsize_distr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28900" y="6934200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29</xdr:row>
      <xdr:rowOff>257175</xdr:rowOff>
    </xdr:from>
    <xdr:to>
      <xdr:col>2</xdr:col>
      <xdr:colOff>1333500</xdr:colOff>
      <xdr:row>29</xdr:row>
      <xdr:rowOff>1438275</xdr:rowOff>
    </xdr:to>
    <xdr:pic>
      <xdr:nvPicPr>
        <xdr:cNvPr id="3074" name="Рисунок 1" descr="C:\Users\pashkov\AppData\Roaming\Skype\pashkov14\media_messaging\media_cache\^A806AEEAB9030A9464EF43DC368176496410B07DE0A9D976C0^pimgpsh_fullsize_distr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81475" y="688657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228600</xdr:colOff>
      <xdr:row>29</xdr:row>
      <xdr:rowOff>304800</xdr:rowOff>
    </xdr:from>
    <xdr:to>
      <xdr:col>3</xdr:col>
      <xdr:colOff>1409700</xdr:colOff>
      <xdr:row>29</xdr:row>
      <xdr:rowOff>1485900</xdr:rowOff>
    </xdr:to>
    <xdr:pic>
      <xdr:nvPicPr>
        <xdr:cNvPr id="3075" name="Рисунок 1" descr="C:\Users\pashkov\AppData\Roaming\Skype\pashkov14\media_messaging\media_cache\^A806AEEAB9030A9464EF43DC368176496410B07DE0A9D976C0^pimgpsh_fullsize_distr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53125" y="6934200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27</xdr:row>
      <xdr:rowOff>133350</xdr:rowOff>
    </xdr:from>
    <xdr:to>
      <xdr:col>1</xdr:col>
      <xdr:colOff>1543051</xdr:colOff>
      <xdr:row>27</xdr:row>
      <xdr:rowOff>1032670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52725" y="5734050"/>
          <a:ext cx="1190626" cy="89297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47625</xdr:colOff>
      <xdr:row>27</xdr:row>
      <xdr:rowOff>95250</xdr:rowOff>
    </xdr:from>
    <xdr:to>
      <xdr:col>8</xdr:col>
      <xdr:colOff>1</xdr:colOff>
      <xdr:row>27</xdr:row>
      <xdr:rowOff>994570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58125" y="5695950"/>
          <a:ext cx="1190626" cy="89297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51858</xdr:colOff>
      <xdr:row>27</xdr:row>
      <xdr:rowOff>294217</xdr:rowOff>
    </xdr:from>
    <xdr:to>
      <xdr:col>6</xdr:col>
      <xdr:colOff>1057273</xdr:colOff>
      <xdr:row>27</xdr:row>
      <xdr:rowOff>1053042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6775" y="8348134"/>
          <a:ext cx="1005415" cy="7588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27</xdr:row>
      <xdr:rowOff>152400</xdr:rowOff>
    </xdr:from>
    <xdr:to>
      <xdr:col>5</xdr:col>
      <xdr:colOff>1152524</xdr:colOff>
      <xdr:row>27</xdr:row>
      <xdr:rowOff>987425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53075" y="5753100"/>
          <a:ext cx="1104899" cy="8286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66675</xdr:colOff>
      <xdr:row>27</xdr:row>
      <xdr:rowOff>95250</xdr:rowOff>
    </xdr:from>
    <xdr:to>
      <xdr:col>4</xdr:col>
      <xdr:colOff>1257301</xdr:colOff>
      <xdr:row>27</xdr:row>
      <xdr:rowOff>994570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0" y="5695950"/>
          <a:ext cx="1190626" cy="8929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0</xdr:row>
      <xdr:rowOff>28575</xdr:rowOff>
    </xdr:from>
    <xdr:to>
      <xdr:col>0</xdr:col>
      <xdr:colOff>2036852</xdr:colOff>
      <xdr:row>5</xdr:row>
      <xdr:rowOff>57150</xdr:rowOff>
    </xdr:to>
    <xdr:pic>
      <xdr:nvPicPr>
        <xdr:cNvPr id="7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28575"/>
          <a:ext cx="1951127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174625</xdr:colOff>
      <xdr:row>27</xdr:row>
      <xdr:rowOff>215900</xdr:rowOff>
    </xdr:from>
    <xdr:to>
      <xdr:col>2</xdr:col>
      <xdr:colOff>1279524</xdr:colOff>
      <xdr:row>27</xdr:row>
      <xdr:rowOff>1050925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06875" y="8121650"/>
          <a:ext cx="1104899" cy="8350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51858</xdr:colOff>
      <xdr:row>27</xdr:row>
      <xdr:rowOff>294217</xdr:rowOff>
    </xdr:from>
    <xdr:to>
      <xdr:col>3</xdr:col>
      <xdr:colOff>1057273</xdr:colOff>
      <xdr:row>27</xdr:row>
      <xdr:rowOff>1053042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6441" y="8210550"/>
          <a:ext cx="1005415" cy="7588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27</xdr:row>
      <xdr:rowOff>209552</xdr:rowOff>
    </xdr:from>
    <xdr:to>
      <xdr:col>1</xdr:col>
      <xdr:colOff>1098548</xdr:colOff>
      <xdr:row>27</xdr:row>
      <xdr:rowOff>962026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5550" y="8162927"/>
          <a:ext cx="1003298" cy="75247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85725</xdr:colOff>
      <xdr:row>27</xdr:row>
      <xdr:rowOff>133350</xdr:rowOff>
    </xdr:from>
    <xdr:to>
      <xdr:col>5</xdr:col>
      <xdr:colOff>1330325</xdr:colOff>
      <xdr:row>27</xdr:row>
      <xdr:rowOff>1066800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00" y="5543550"/>
          <a:ext cx="1244600" cy="933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27</xdr:row>
      <xdr:rowOff>133351</xdr:rowOff>
    </xdr:from>
    <xdr:to>
      <xdr:col>2</xdr:col>
      <xdr:colOff>1171574</xdr:colOff>
      <xdr:row>27</xdr:row>
      <xdr:rowOff>990601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34025" y="5543551"/>
          <a:ext cx="1142999" cy="8572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27</xdr:row>
      <xdr:rowOff>247651</xdr:rowOff>
    </xdr:from>
    <xdr:to>
      <xdr:col>3</xdr:col>
      <xdr:colOff>987424</xdr:colOff>
      <xdr:row>27</xdr:row>
      <xdr:rowOff>952500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10376" y="5657851"/>
          <a:ext cx="939798" cy="7048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133350</xdr:colOff>
      <xdr:row>27</xdr:row>
      <xdr:rowOff>285750</xdr:rowOff>
    </xdr:from>
    <xdr:to>
      <xdr:col>4</xdr:col>
      <xdr:colOff>1009650</xdr:colOff>
      <xdr:row>27</xdr:row>
      <xdr:rowOff>942975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43850" y="5695950"/>
          <a:ext cx="876300" cy="657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0</xdr:row>
      <xdr:rowOff>76200</xdr:rowOff>
    </xdr:from>
    <xdr:to>
      <xdr:col>0</xdr:col>
      <xdr:colOff>2000250</xdr:colOff>
      <xdr:row>4</xdr:row>
      <xdr:rowOff>161925</xdr:rowOff>
    </xdr:to>
    <xdr:pic>
      <xdr:nvPicPr>
        <xdr:cNvPr id="9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4325" y="76200"/>
          <a:ext cx="1685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27</xdr:row>
      <xdr:rowOff>152401</xdr:rowOff>
    </xdr:from>
    <xdr:to>
      <xdr:col>1</xdr:col>
      <xdr:colOff>1286609</xdr:colOff>
      <xdr:row>27</xdr:row>
      <xdr:rowOff>971550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14625" y="5181601"/>
          <a:ext cx="972284" cy="819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238125</xdr:colOff>
      <xdr:row>27</xdr:row>
      <xdr:rowOff>247650</xdr:rowOff>
    </xdr:from>
    <xdr:to>
      <xdr:col>2</xdr:col>
      <xdr:colOff>1210409</xdr:colOff>
      <xdr:row>27</xdr:row>
      <xdr:rowOff>1066799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67200" y="5276850"/>
          <a:ext cx="972284" cy="8191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27</xdr:row>
      <xdr:rowOff>209550</xdr:rowOff>
    </xdr:from>
    <xdr:to>
      <xdr:col>3</xdr:col>
      <xdr:colOff>1048484</xdr:colOff>
      <xdr:row>27</xdr:row>
      <xdr:rowOff>1028699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1650" y="5238750"/>
          <a:ext cx="972284" cy="8191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0</xdr:row>
      <xdr:rowOff>85725</xdr:rowOff>
    </xdr:from>
    <xdr:to>
      <xdr:col>0</xdr:col>
      <xdr:colOff>1943100</xdr:colOff>
      <xdr:row>4</xdr:row>
      <xdr:rowOff>171450</xdr:rowOff>
    </xdr:to>
    <xdr:pic>
      <xdr:nvPicPr>
        <xdr:cNvPr id="5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85725"/>
          <a:ext cx="1685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27</xdr:row>
      <xdr:rowOff>57151</xdr:rowOff>
    </xdr:from>
    <xdr:to>
      <xdr:col>1</xdr:col>
      <xdr:colOff>1266825</xdr:colOff>
      <xdr:row>27</xdr:row>
      <xdr:rowOff>1066801</xdr:rowOff>
    </xdr:to>
    <xdr:pic>
      <xdr:nvPicPr>
        <xdr:cNvPr id="5" name="Рисунок 4" descr="http://nwlelectro.ru/images/svet/17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86050" y="4286251"/>
          <a:ext cx="981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27</xdr:row>
      <xdr:rowOff>95250</xdr:rowOff>
    </xdr:from>
    <xdr:to>
      <xdr:col>3</xdr:col>
      <xdr:colOff>1171575</xdr:colOff>
      <xdr:row>27</xdr:row>
      <xdr:rowOff>1104900</xdr:rowOff>
    </xdr:to>
    <xdr:pic>
      <xdr:nvPicPr>
        <xdr:cNvPr id="6" name="Рисунок 5" descr="http://nwlelectro.ru/images/svet/17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15025" y="4324350"/>
          <a:ext cx="981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27</xdr:row>
      <xdr:rowOff>66675</xdr:rowOff>
    </xdr:from>
    <xdr:to>
      <xdr:col>4</xdr:col>
      <xdr:colOff>1257300</xdr:colOff>
      <xdr:row>27</xdr:row>
      <xdr:rowOff>1076325</xdr:rowOff>
    </xdr:to>
    <xdr:pic>
      <xdr:nvPicPr>
        <xdr:cNvPr id="7" name="Рисунок 6" descr="http://nwlelectro.ru/images/svet/17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3325" y="4295775"/>
          <a:ext cx="981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27</xdr:row>
      <xdr:rowOff>180975</xdr:rowOff>
    </xdr:from>
    <xdr:to>
      <xdr:col>2</xdr:col>
      <xdr:colOff>1438275</xdr:colOff>
      <xdr:row>27</xdr:row>
      <xdr:rowOff>839440</xdr:rowOff>
    </xdr:to>
    <xdr:pic>
      <xdr:nvPicPr>
        <xdr:cNvPr id="8" name="Рисунок 5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86225" y="4410075"/>
          <a:ext cx="1381125" cy="658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0</xdr:row>
      <xdr:rowOff>76200</xdr:rowOff>
    </xdr:from>
    <xdr:to>
      <xdr:col>0</xdr:col>
      <xdr:colOff>2009775</xdr:colOff>
      <xdr:row>4</xdr:row>
      <xdr:rowOff>161925</xdr:rowOff>
    </xdr:to>
    <xdr:pic>
      <xdr:nvPicPr>
        <xdr:cNvPr id="9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76200"/>
          <a:ext cx="1685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27</xdr:row>
      <xdr:rowOff>76201</xdr:rowOff>
    </xdr:from>
    <xdr:to>
      <xdr:col>1</xdr:col>
      <xdr:colOff>1390650</xdr:colOff>
      <xdr:row>27</xdr:row>
      <xdr:rowOff>1070290</xdr:rowOff>
    </xdr:to>
    <xdr:pic>
      <xdr:nvPicPr>
        <xdr:cNvPr id="2049" name="Picture 1" descr="Универсальный  встраиваемый светодиодный светильник SVT–OFF DL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5550" y="4191001"/>
          <a:ext cx="1295400" cy="9940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238125</xdr:colOff>
      <xdr:row>27</xdr:row>
      <xdr:rowOff>180976</xdr:rowOff>
    </xdr:from>
    <xdr:to>
      <xdr:col>2</xdr:col>
      <xdr:colOff>1457325</xdr:colOff>
      <xdr:row>27</xdr:row>
      <xdr:rowOff>1050672</xdr:rowOff>
    </xdr:to>
    <xdr:pic>
      <xdr:nvPicPr>
        <xdr:cNvPr id="2050" name="Picture 2" descr="Универсальный светодиодный светильник типа Армстронг SVT-ARM 24-4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67200" y="4295776"/>
          <a:ext cx="1219200" cy="86969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219075</xdr:colOff>
      <xdr:row>27</xdr:row>
      <xdr:rowOff>76200</xdr:rowOff>
    </xdr:from>
    <xdr:to>
      <xdr:col>3</xdr:col>
      <xdr:colOff>1238250</xdr:colOff>
      <xdr:row>27</xdr:row>
      <xdr:rowOff>1095375</xdr:rowOff>
    </xdr:to>
    <xdr:pic>
      <xdr:nvPicPr>
        <xdr:cNvPr id="2051" name="Picture 3" descr="Универсальный светодиодный светильник типа Армстронг SVT-ARM 33-4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43600" y="4191000"/>
          <a:ext cx="1019175" cy="10191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142875</xdr:colOff>
      <xdr:row>27</xdr:row>
      <xdr:rowOff>38100</xdr:rowOff>
    </xdr:from>
    <xdr:to>
      <xdr:col>4</xdr:col>
      <xdr:colOff>1474172</xdr:colOff>
      <xdr:row>27</xdr:row>
      <xdr:rowOff>1057275</xdr:rowOff>
    </xdr:to>
    <xdr:pic>
      <xdr:nvPicPr>
        <xdr:cNvPr id="2052" name="Picture 4" descr="Универсальный светодиодный светильник типа Армстронг SVT-ARM 50-4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19975" y="4152900"/>
          <a:ext cx="1331297" cy="10191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114300</xdr:colOff>
      <xdr:row>27</xdr:row>
      <xdr:rowOff>257175</xdr:rowOff>
    </xdr:from>
    <xdr:to>
      <xdr:col>5</xdr:col>
      <xdr:colOff>1162050</xdr:colOff>
      <xdr:row>27</xdr:row>
      <xdr:rowOff>955238</xdr:rowOff>
    </xdr:to>
    <xdr:pic>
      <xdr:nvPicPr>
        <xdr:cNvPr id="2053" name="Picture 5" descr="Ультратонкая (1,1 см) светодиодная панель равномерной заливки типа Армстронг SVT-L 33-4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72550" y="4371975"/>
          <a:ext cx="1047750" cy="69806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123825</xdr:colOff>
      <xdr:row>27</xdr:row>
      <xdr:rowOff>114300</xdr:rowOff>
    </xdr:from>
    <xdr:to>
      <xdr:col>7</xdr:col>
      <xdr:colOff>7322</xdr:colOff>
      <xdr:row>27</xdr:row>
      <xdr:rowOff>1133475</xdr:rowOff>
    </xdr:to>
    <xdr:pic>
      <xdr:nvPicPr>
        <xdr:cNvPr id="15" name="Picture 4" descr="Универсальный светодиодный светильник типа Армстронг SVT-ARM 50-4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315575" y="4229100"/>
          <a:ext cx="1331297" cy="1019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333375</xdr:colOff>
      <xdr:row>0</xdr:row>
      <xdr:rowOff>76200</xdr:rowOff>
    </xdr:from>
    <xdr:to>
      <xdr:col>0</xdr:col>
      <xdr:colOff>2019300</xdr:colOff>
      <xdr:row>4</xdr:row>
      <xdr:rowOff>161925</xdr:rowOff>
    </xdr:to>
    <xdr:pic>
      <xdr:nvPicPr>
        <xdr:cNvPr id="16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" y="76200"/>
          <a:ext cx="1685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0</xdr:col>
      <xdr:colOff>2105025</xdr:colOff>
      <xdr:row>5</xdr:row>
      <xdr:rowOff>205937</xdr:rowOff>
    </xdr:to>
    <xdr:pic>
      <xdr:nvPicPr>
        <xdr:cNvPr id="8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2076450" cy="1110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30</xdr:row>
      <xdr:rowOff>247650</xdr:rowOff>
    </xdr:from>
    <xdr:to>
      <xdr:col>1</xdr:col>
      <xdr:colOff>1371600</xdr:colOff>
      <xdr:row>30</xdr:row>
      <xdr:rowOff>1285875</xdr:rowOff>
    </xdr:to>
    <xdr:pic>
      <xdr:nvPicPr>
        <xdr:cNvPr id="5121" name="Рисунок 76" descr="Светодиодные уличные светильники СУС-50, СУС-70, СУС-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95550" y="7991475"/>
          <a:ext cx="12763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30</xdr:row>
      <xdr:rowOff>200025</xdr:rowOff>
    </xdr:from>
    <xdr:to>
      <xdr:col>2</xdr:col>
      <xdr:colOff>1504950</xdr:colOff>
      <xdr:row>30</xdr:row>
      <xdr:rowOff>1238250</xdr:rowOff>
    </xdr:to>
    <xdr:pic>
      <xdr:nvPicPr>
        <xdr:cNvPr id="10" name="Рисунок 76" descr="Светодиодные уличные светильники СУС-50, СУС-70, СУС-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57675" y="7943850"/>
          <a:ext cx="12763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209550</xdr:colOff>
      <xdr:row>30</xdr:row>
      <xdr:rowOff>257175</xdr:rowOff>
    </xdr:from>
    <xdr:to>
      <xdr:col>3</xdr:col>
      <xdr:colOff>1485900</xdr:colOff>
      <xdr:row>30</xdr:row>
      <xdr:rowOff>1295400</xdr:rowOff>
    </xdr:to>
    <xdr:pic>
      <xdr:nvPicPr>
        <xdr:cNvPr id="11" name="Рисунок 76" descr="Светодиодные уличные светильники СУС-50, СУС-70, СУС-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34075" y="8001000"/>
          <a:ext cx="12763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30</xdr:row>
      <xdr:rowOff>247650</xdr:rowOff>
    </xdr:from>
    <xdr:to>
      <xdr:col>4</xdr:col>
      <xdr:colOff>1514475</xdr:colOff>
      <xdr:row>30</xdr:row>
      <xdr:rowOff>1285875</xdr:rowOff>
    </xdr:to>
    <xdr:pic>
      <xdr:nvPicPr>
        <xdr:cNvPr id="12" name="Рисунок 76" descr="Светодиодные уличные светильники СУС-50, СУС-70, СУС-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15225" y="7991475"/>
          <a:ext cx="12763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30</xdr:row>
      <xdr:rowOff>276225</xdr:rowOff>
    </xdr:from>
    <xdr:to>
      <xdr:col>5</xdr:col>
      <xdr:colOff>1323975</xdr:colOff>
      <xdr:row>30</xdr:row>
      <xdr:rowOff>1314450</xdr:rowOff>
    </xdr:to>
    <xdr:pic>
      <xdr:nvPicPr>
        <xdr:cNvPr id="13" name="Рисунок 76" descr="Светодиодные уличные светильники СУС-50, СУС-70, СУС-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05875" y="8020050"/>
          <a:ext cx="12763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209550</xdr:colOff>
      <xdr:row>30</xdr:row>
      <xdr:rowOff>381000</xdr:rowOff>
    </xdr:from>
    <xdr:to>
      <xdr:col>6</xdr:col>
      <xdr:colOff>1870570</xdr:colOff>
      <xdr:row>30</xdr:row>
      <xdr:rowOff>1323975</xdr:rowOff>
    </xdr:to>
    <xdr:pic>
      <xdr:nvPicPr>
        <xdr:cNvPr id="14" name="Рисунок 76" descr="Светодиодные уличные светильники СУС-50, СУС-70, СУС-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9467" y="8191500"/>
          <a:ext cx="166102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0</xdr:col>
      <xdr:colOff>2171700</xdr:colOff>
      <xdr:row>5</xdr:row>
      <xdr:rowOff>205937</xdr:rowOff>
    </xdr:to>
    <xdr:pic>
      <xdr:nvPicPr>
        <xdr:cNvPr id="2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2143125" cy="1110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31</xdr:row>
      <xdr:rowOff>285750</xdr:rowOff>
    </xdr:from>
    <xdr:to>
      <xdr:col>1</xdr:col>
      <xdr:colOff>1295400</xdr:colOff>
      <xdr:row>31</xdr:row>
      <xdr:rowOff>1190625</xdr:rowOff>
    </xdr:to>
    <xdr:pic>
      <xdr:nvPicPr>
        <xdr:cNvPr id="6145" name="Рисунок 1" descr="Описание: Оникс-45-Лайт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80607" y="7102929"/>
          <a:ext cx="1009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31</xdr:row>
      <xdr:rowOff>367392</xdr:rowOff>
    </xdr:from>
    <xdr:to>
      <xdr:col>2</xdr:col>
      <xdr:colOff>1495425</xdr:colOff>
      <xdr:row>31</xdr:row>
      <xdr:rowOff>1205592</xdr:rowOff>
    </xdr:to>
    <xdr:pic>
      <xdr:nvPicPr>
        <xdr:cNvPr id="614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18214" y="7184571"/>
          <a:ext cx="1304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68037</xdr:colOff>
      <xdr:row>31</xdr:row>
      <xdr:rowOff>272143</xdr:rowOff>
    </xdr:from>
    <xdr:to>
      <xdr:col>3</xdr:col>
      <xdr:colOff>1363437</xdr:colOff>
      <xdr:row>31</xdr:row>
      <xdr:rowOff>1281793</xdr:rowOff>
    </xdr:to>
    <xdr:pic>
      <xdr:nvPicPr>
        <xdr:cNvPr id="6147" name="Рисунок 3" descr="Описание: Оникс-45-Лайт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96644" y="7089322"/>
          <a:ext cx="12954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108857</xdr:colOff>
      <xdr:row>31</xdr:row>
      <xdr:rowOff>367392</xdr:rowOff>
    </xdr:from>
    <xdr:to>
      <xdr:col>4</xdr:col>
      <xdr:colOff>1356632</xdr:colOff>
      <xdr:row>31</xdr:row>
      <xdr:rowOff>1215117</xdr:rowOff>
    </xdr:to>
    <xdr:pic>
      <xdr:nvPicPr>
        <xdr:cNvPr id="6148" name="Рисунок 4" descr="Описание: Оникс-90-Лайт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88678" y="7184571"/>
          <a:ext cx="12477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122464</xdr:colOff>
      <xdr:row>31</xdr:row>
      <xdr:rowOff>217715</xdr:rowOff>
    </xdr:from>
    <xdr:to>
      <xdr:col>5</xdr:col>
      <xdr:colOff>1417864</xdr:colOff>
      <xdr:row>31</xdr:row>
      <xdr:rowOff>1294040</xdr:rowOff>
    </xdr:to>
    <xdr:pic>
      <xdr:nvPicPr>
        <xdr:cNvPr id="6149" name="Рисунок 5" descr="Веста 304 М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80714" y="7034894"/>
          <a:ext cx="12954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13607</xdr:colOff>
      <xdr:row>31</xdr:row>
      <xdr:rowOff>244928</xdr:rowOff>
    </xdr:from>
    <xdr:to>
      <xdr:col>6</xdr:col>
      <xdr:colOff>1375682</xdr:colOff>
      <xdr:row>31</xdr:row>
      <xdr:rowOff>1311728</xdr:rowOff>
    </xdr:to>
    <xdr:pic>
      <xdr:nvPicPr>
        <xdr:cNvPr id="6150" name="Рисунок 6" descr="Описание: Оникс-90-Лайт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55036" y="7062107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217714</xdr:colOff>
      <xdr:row>31</xdr:row>
      <xdr:rowOff>217714</xdr:rowOff>
    </xdr:from>
    <xdr:to>
      <xdr:col>7</xdr:col>
      <xdr:colOff>1513114</xdr:colOff>
      <xdr:row>31</xdr:row>
      <xdr:rowOff>1294039</xdr:rowOff>
    </xdr:to>
    <xdr:pic>
      <xdr:nvPicPr>
        <xdr:cNvPr id="6151" name="Рисунок 5" descr="Веста 304 М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001500" y="7034893"/>
          <a:ext cx="12954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149678</xdr:colOff>
      <xdr:row>31</xdr:row>
      <xdr:rowOff>217714</xdr:rowOff>
    </xdr:from>
    <xdr:to>
      <xdr:col>8</xdr:col>
      <xdr:colOff>1511753</xdr:colOff>
      <xdr:row>31</xdr:row>
      <xdr:rowOff>1284514</xdr:rowOff>
    </xdr:to>
    <xdr:pic>
      <xdr:nvPicPr>
        <xdr:cNvPr id="6152" name="Рисунок 6" descr="Описание: Оникс-90-Лайт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07142" y="7034893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68036</xdr:colOff>
      <xdr:row>31</xdr:row>
      <xdr:rowOff>272143</xdr:rowOff>
    </xdr:from>
    <xdr:to>
      <xdr:col>9</xdr:col>
      <xdr:colOff>1428352</xdr:colOff>
      <xdr:row>31</xdr:row>
      <xdr:rowOff>1455965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308036" y="7824107"/>
          <a:ext cx="1360316" cy="1183822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0</xdr:col>
      <xdr:colOff>2276475</xdr:colOff>
      <xdr:row>5</xdr:row>
      <xdr:rowOff>205937</xdr:rowOff>
    </xdr:to>
    <xdr:pic>
      <xdr:nvPicPr>
        <xdr:cNvPr id="2" name="Рисунок 3" descr="логотип-малый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2247900" cy="1110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68037</xdr:colOff>
      <xdr:row>31</xdr:row>
      <xdr:rowOff>149679</xdr:rowOff>
    </xdr:from>
    <xdr:to>
      <xdr:col>9</xdr:col>
      <xdr:colOff>1508195</xdr:colOff>
      <xdr:row>31</xdr:row>
      <xdr:rowOff>1496786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01358" y="7919358"/>
          <a:ext cx="1440158" cy="134710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78448</xdr:colOff>
      <xdr:row>31</xdr:row>
      <xdr:rowOff>272143</xdr:rowOff>
    </xdr:from>
    <xdr:to>
      <xdr:col>8</xdr:col>
      <xdr:colOff>1606148</xdr:colOff>
      <xdr:row>31</xdr:row>
      <xdr:rowOff>1360714</xdr:rowOff>
    </xdr:to>
    <xdr:pic>
      <xdr:nvPicPr>
        <xdr:cNvPr id="71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638091" y="8041822"/>
          <a:ext cx="1527700" cy="10885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136070</xdr:colOff>
      <xdr:row>31</xdr:row>
      <xdr:rowOff>258536</xdr:rowOff>
    </xdr:from>
    <xdr:to>
      <xdr:col>1</xdr:col>
      <xdr:colOff>1545113</xdr:colOff>
      <xdr:row>31</xdr:row>
      <xdr:rowOff>1306286</xdr:rowOff>
    </xdr:to>
    <xdr:pic>
      <xdr:nvPicPr>
        <xdr:cNvPr id="14" name="Рисунок 27" descr="Z:\ОБЩИЕ ДОК-ТЫ\ФОТОГРАФИИ\Фотографии 13.08.2014\RETOUCHE\Для прайса новые\2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30927" y="8123465"/>
          <a:ext cx="1409043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122465</xdr:colOff>
      <xdr:row>31</xdr:row>
      <xdr:rowOff>122465</xdr:rowOff>
    </xdr:from>
    <xdr:to>
      <xdr:col>3</xdr:col>
      <xdr:colOff>1755323</xdr:colOff>
      <xdr:row>31</xdr:row>
      <xdr:rowOff>1378056</xdr:rowOff>
    </xdr:to>
    <xdr:pic>
      <xdr:nvPicPr>
        <xdr:cNvPr id="16" name="Рисунок 22" descr="Шеврон 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68786" y="7987394"/>
          <a:ext cx="1632858" cy="1255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68036</xdr:colOff>
      <xdr:row>31</xdr:row>
      <xdr:rowOff>217715</xdr:rowOff>
    </xdr:from>
    <xdr:to>
      <xdr:col>4</xdr:col>
      <xdr:colOff>1542864</xdr:colOff>
      <xdr:row>31</xdr:row>
      <xdr:rowOff>1292678</xdr:rowOff>
    </xdr:to>
    <xdr:pic>
      <xdr:nvPicPr>
        <xdr:cNvPr id="17" name="Рисунок 25" descr="Z:\ОБЩИЕ ДОК-ТЫ\ФОТОГРАФИИ\Фотографии 13.08.2014\RETOUCHE\Для прайса новые\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24107" y="8082644"/>
          <a:ext cx="1474828" cy="1074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81643</xdr:colOff>
      <xdr:row>31</xdr:row>
      <xdr:rowOff>272143</xdr:rowOff>
    </xdr:from>
    <xdr:to>
      <xdr:col>5</xdr:col>
      <xdr:colOff>1648034</xdr:colOff>
      <xdr:row>31</xdr:row>
      <xdr:rowOff>1265464</xdr:rowOff>
    </xdr:to>
    <xdr:pic>
      <xdr:nvPicPr>
        <xdr:cNvPr id="18" name="Рисунок 20" descr="C:\Users\Admin\Desktop\svt-str 100-400 DUO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16143" y="8137072"/>
          <a:ext cx="1566391" cy="993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95251</xdr:colOff>
      <xdr:row>31</xdr:row>
      <xdr:rowOff>149679</xdr:rowOff>
    </xdr:from>
    <xdr:to>
      <xdr:col>6</xdr:col>
      <xdr:colOff>1633681</xdr:colOff>
      <xdr:row>31</xdr:row>
      <xdr:rowOff>1387928</xdr:rowOff>
    </xdr:to>
    <xdr:pic>
      <xdr:nvPicPr>
        <xdr:cNvPr id="19" name="Рисунок 21" descr="IMG_110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98680" y="8014608"/>
          <a:ext cx="1538430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40822</xdr:colOff>
      <xdr:row>31</xdr:row>
      <xdr:rowOff>149679</xdr:rowOff>
    </xdr:from>
    <xdr:to>
      <xdr:col>7</xdr:col>
      <xdr:colOff>1579756</xdr:colOff>
      <xdr:row>31</xdr:row>
      <xdr:rowOff>1415144</xdr:rowOff>
    </xdr:to>
    <xdr:pic>
      <xdr:nvPicPr>
        <xdr:cNvPr id="20" name="Рисунок 22" descr="IMG_110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926786" y="8014608"/>
          <a:ext cx="1538934" cy="1265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54429</xdr:colOff>
      <xdr:row>31</xdr:row>
      <xdr:rowOff>340179</xdr:rowOff>
    </xdr:from>
    <xdr:to>
      <xdr:col>2</xdr:col>
      <xdr:colOff>1823358</xdr:colOff>
      <xdr:row>31</xdr:row>
      <xdr:rowOff>1490601</xdr:rowOff>
    </xdr:to>
    <xdr:pic>
      <xdr:nvPicPr>
        <xdr:cNvPr id="12" name="Рисунок 23" descr="C:\Users\Admin\Desktop\ФОТО\Шеврон1 DUO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82143" y="7987393"/>
          <a:ext cx="1768929" cy="1150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nwlelectro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nwlelectro.ru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nwlelectro.ru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nwlelectro.ru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nwlelectro.ru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nwlelectro.ru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nwlelectro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nwlelectro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nwlelectro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nwlelectro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nwlelectro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nwlelectro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nwlelectro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nwlelectro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nwlelectro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34"/>
  <sheetViews>
    <sheetView workbookViewId="0"/>
  </sheetViews>
  <sheetFormatPr defaultRowHeight="15"/>
  <cols>
    <col min="6" max="6" width="32" customWidth="1"/>
  </cols>
  <sheetData>
    <row r="1" spans="1:13">
      <c r="A1" s="15"/>
      <c r="B1" s="15"/>
      <c r="C1" s="16"/>
      <c r="D1" s="17"/>
      <c r="E1" s="16"/>
      <c r="F1" s="16"/>
      <c r="G1" s="18"/>
      <c r="H1" s="18"/>
      <c r="I1" s="18"/>
      <c r="J1" s="18"/>
      <c r="K1" s="18"/>
      <c r="L1" s="18"/>
      <c r="M1" s="18"/>
    </row>
    <row r="2" spans="1:13" ht="18">
      <c r="A2" s="15"/>
      <c r="B2" s="15"/>
      <c r="C2" s="16"/>
      <c r="D2" s="19" t="s">
        <v>128</v>
      </c>
      <c r="E2" s="16"/>
      <c r="F2" s="20"/>
      <c r="G2" s="21"/>
      <c r="H2" s="18"/>
      <c r="I2" s="18"/>
      <c r="M2" s="18"/>
    </row>
    <row r="3" spans="1:13" ht="18">
      <c r="A3" s="15"/>
      <c r="B3" s="15"/>
      <c r="C3" s="16"/>
      <c r="D3" s="19" t="s">
        <v>129</v>
      </c>
      <c r="E3" s="16"/>
      <c r="F3" s="20"/>
      <c r="G3" s="21"/>
      <c r="H3" s="18"/>
      <c r="I3" s="18"/>
      <c r="M3" s="18"/>
    </row>
    <row r="4" spans="1:13" ht="18">
      <c r="A4" s="15"/>
      <c r="B4" s="15"/>
      <c r="C4" s="16"/>
      <c r="D4" s="22" t="s">
        <v>130</v>
      </c>
      <c r="E4" s="16"/>
      <c r="F4" s="23"/>
      <c r="H4" s="24"/>
      <c r="I4" s="24"/>
      <c r="M4" s="18"/>
    </row>
    <row r="5" spans="1:13" ht="18">
      <c r="A5" s="25"/>
      <c r="B5" s="25"/>
      <c r="C5" s="26"/>
      <c r="E5" s="16"/>
      <c r="F5" s="27"/>
      <c r="G5" s="28"/>
      <c r="H5" s="24"/>
      <c r="I5" s="24"/>
      <c r="M5" s="24"/>
    </row>
    <row r="6" spans="1:13" ht="18">
      <c r="A6" s="25"/>
      <c r="B6" s="25"/>
      <c r="C6" s="26"/>
      <c r="D6" s="29" t="s">
        <v>131</v>
      </c>
      <c r="E6" s="16"/>
      <c r="F6" s="30"/>
      <c r="G6" s="28"/>
      <c r="H6" s="24"/>
      <c r="I6" s="24"/>
      <c r="M6" s="24"/>
    </row>
    <row r="7" spans="1:13" ht="18">
      <c r="A7" s="25"/>
      <c r="B7" s="25"/>
      <c r="C7" s="26"/>
      <c r="D7" s="31"/>
      <c r="E7" s="16"/>
      <c r="F7" s="30"/>
      <c r="G7" s="28"/>
      <c r="H7" s="24"/>
      <c r="I7" s="24"/>
      <c r="M7" s="24"/>
    </row>
    <row r="8" spans="1:13" ht="15.75">
      <c r="A8" s="149" t="s">
        <v>132</v>
      </c>
      <c r="B8" s="149"/>
      <c r="C8" s="149"/>
      <c r="D8" s="149"/>
      <c r="E8" s="149"/>
      <c r="F8" s="149"/>
    </row>
    <row r="9" spans="1:13" ht="18.75">
      <c r="A9" s="32"/>
      <c r="B9" s="33"/>
      <c r="C9" s="33"/>
      <c r="D9" s="33"/>
      <c r="E9" s="33"/>
      <c r="F9" s="33"/>
    </row>
    <row r="10" spans="1:13" s="34" customFormat="1">
      <c r="A10" s="150" t="s">
        <v>133</v>
      </c>
      <c r="B10" s="150"/>
      <c r="C10" s="150"/>
      <c r="D10" s="150"/>
      <c r="E10" s="150"/>
      <c r="F10" s="150"/>
    </row>
    <row r="11" spans="1:13" s="34" customFormat="1">
      <c r="A11" s="143" t="s">
        <v>134</v>
      </c>
      <c r="B11" s="144"/>
      <c r="C11" s="144"/>
      <c r="D11" s="144"/>
      <c r="E11" s="144"/>
      <c r="F11" s="145"/>
    </row>
    <row r="12" spans="1:13" s="34" customFormat="1">
      <c r="A12" s="143" t="s">
        <v>135</v>
      </c>
      <c r="B12" s="144"/>
      <c r="C12" s="144"/>
      <c r="D12" s="144"/>
      <c r="E12" s="144"/>
      <c r="F12" s="145"/>
    </row>
    <row r="13" spans="1:13" s="34" customFormat="1">
      <c r="A13" s="143" t="s">
        <v>136</v>
      </c>
      <c r="B13" s="144"/>
      <c r="C13" s="144"/>
      <c r="D13" s="144"/>
      <c r="E13" s="144"/>
      <c r="F13" s="145"/>
    </row>
    <row r="14" spans="1:13" s="34" customFormat="1">
      <c r="A14" s="143" t="s">
        <v>137</v>
      </c>
      <c r="B14" s="144"/>
      <c r="C14" s="144"/>
      <c r="D14" s="144"/>
      <c r="E14" s="144"/>
      <c r="F14" s="145"/>
    </row>
    <row r="15" spans="1:13" s="34" customFormat="1">
      <c r="A15" s="143" t="s">
        <v>138</v>
      </c>
      <c r="B15" s="144"/>
      <c r="C15" s="144"/>
      <c r="D15" s="144"/>
      <c r="E15" s="144"/>
      <c r="F15" s="145"/>
    </row>
    <row r="16" spans="1:13" s="34" customFormat="1">
      <c r="A16" s="122"/>
      <c r="B16" s="122"/>
      <c r="C16" s="122"/>
      <c r="D16" s="122"/>
      <c r="E16" s="122"/>
      <c r="F16" s="122"/>
    </row>
    <row r="17" spans="1:6" s="34" customFormat="1">
      <c r="A17" s="139" t="s">
        <v>278</v>
      </c>
      <c r="B17" s="140"/>
      <c r="C17" s="140"/>
      <c r="D17" s="140"/>
      <c r="E17" s="140"/>
      <c r="F17" s="140"/>
    </row>
    <row r="18" spans="1:6" s="34" customFormat="1">
      <c r="A18" s="122"/>
      <c r="B18" s="122"/>
      <c r="C18" s="122"/>
      <c r="D18" s="122"/>
      <c r="E18" s="122"/>
      <c r="F18" s="122"/>
    </row>
    <row r="19" spans="1:6" s="34" customFormat="1">
      <c r="A19" s="146" t="s">
        <v>280</v>
      </c>
      <c r="B19" s="147"/>
      <c r="C19" s="147"/>
      <c r="D19" s="147"/>
      <c r="E19" s="147"/>
      <c r="F19" s="148"/>
    </row>
    <row r="20" spans="1:6" s="34" customFormat="1">
      <c r="A20" s="146" t="s">
        <v>279</v>
      </c>
      <c r="B20" s="147"/>
      <c r="C20" s="147"/>
      <c r="D20" s="147"/>
      <c r="E20" s="147"/>
      <c r="F20" s="148"/>
    </row>
    <row r="21" spans="1:6" s="34" customFormat="1">
      <c r="A21" s="141" t="s">
        <v>281</v>
      </c>
      <c r="B21" s="142"/>
      <c r="C21" s="142"/>
      <c r="D21" s="142"/>
      <c r="E21" s="142"/>
      <c r="F21" s="142"/>
    </row>
    <row r="22" spans="1:6" s="34" customFormat="1">
      <c r="A22" s="123"/>
      <c r="B22" s="123"/>
      <c r="C22" s="123"/>
      <c r="D22" s="124"/>
      <c r="E22" s="123"/>
      <c r="F22" s="123"/>
    </row>
    <row r="23" spans="1:6" s="34" customFormat="1">
      <c r="A23" s="139" t="s">
        <v>351</v>
      </c>
      <c r="B23" s="140"/>
      <c r="C23" s="140"/>
      <c r="D23" s="140"/>
      <c r="E23" s="140"/>
      <c r="F23" s="140"/>
    </row>
    <row r="24" spans="1:6">
      <c r="A24" s="125"/>
      <c r="B24" s="125"/>
      <c r="C24" s="125"/>
      <c r="D24" s="125"/>
      <c r="E24" s="125"/>
      <c r="F24" s="125"/>
    </row>
    <row r="25" spans="1:6">
      <c r="A25" s="141" t="s">
        <v>352</v>
      </c>
      <c r="B25" s="142"/>
      <c r="C25" s="142"/>
      <c r="D25" s="142"/>
      <c r="E25" s="142"/>
      <c r="F25" s="142"/>
    </row>
    <row r="26" spans="1:6">
      <c r="A26" s="125"/>
      <c r="B26" s="125"/>
      <c r="C26" s="125"/>
      <c r="D26" s="125"/>
      <c r="E26" s="125"/>
      <c r="F26" s="125"/>
    </row>
    <row r="27" spans="1:6">
      <c r="A27" s="139" t="s">
        <v>488</v>
      </c>
      <c r="B27" s="140"/>
      <c r="C27" s="140"/>
      <c r="D27" s="140"/>
      <c r="E27" s="140"/>
      <c r="F27" s="140"/>
    </row>
    <row r="28" spans="1:6">
      <c r="A28" s="125"/>
      <c r="B28" s="125"/>
      <c r="C28" s="125"/>
      <c r="D28" s="125"/>
      <c r="E28" s="125"/>
      <c r="F28" s="125"/>
    </row>
    <row r="29" spans="1:6">
      <c r="A29" s="151" t="s">
        <v>489</v>
      </c>
      <c r="B29" s="151"/>
      <c r="C29" s="151"/>
      <c r="D29" s="151"/>
      <c r="E29" s="151"/>
      <c r="F29" s="151"/>
    </row>
    <row r="30" spans="1:6">
      <c r="A30" s="151" t="s">
        <v>490</v>
      </c>
      <c r="B30" s="151"/>
      <c r="C30" s="151"/>
      <c r="D30" s="151"/>
      <c r="E30" s="151"/>
      <c r="F30" s="151"/>
    </row>
    <row r="31" spans="1:6">
      <c r="A31" s="151" t="s">
        <v>491</v>
      </c>
      <c r="B31" s="151"/>
      <c r="C31" s="151"/>
      <c r="D31" s="151"/>
      <c r="E31" s="151"/>
      <c r="F31" s="151"/>
    </row>
    <row r="32" spans="1:6">
      <c r="A32" s="151" t="s">
        <v>504</v>
      </c>
      <c r="B32" s="151"/>
      <c r="C32" s="151"/>
      <c r="D32" s="151"/>
      <c r="E32" s="151"/>
      <c r="F32" s="151"/>
    </row>
    <row r="33" spans="1:6">
      <c r="A33" s="125"/>
      <c r="B33" s="125"/>
      <c r="C33" s="125"/>
      <c r="D33" s="125"/>
      <c r="E33" s="125"/>
      <c r="F33" s="125"/>
    </row>
    <row r="34" spans="1:6">
      <c r="A34" s="35"/>
    </row>
  </sheetData>
  <mergeCells count="18">
    <mergeCell ref="A27:F27"/>
    <mergeCell ref="A29:F29"/>
    <mergeCell ref="A30:F30"/>
    <mergeCell ref="A31:F31"/>
    <mergeCell ref="A32:F32"/>
    <mergeCell ref="A23:F23"/>
    <mergeCell ref="A25:F25"/>
    <mergeCell ref="A11:F11"/>
    <mergeCell ref="A19:F19"/>
    <mergeCell ref="A8:F8"/>
    <mergeCell ref="A10:F10"/>
    <mergeCell ref="A21:F21"/>
    <mergeCell ref="A17:F17"/>
    <mergeCell ref="A12:F12"/>
    <mergeCell ref="A13:F13"/>
    <mergeCell ref="A14:F14"/>
    <mergeCell ref="A15:F15"/>
    <mergeCell ref="A20:F20"/>
  </mergeCells>
  <hyperlinks>
    <hyperlink ref="A11:F11" location="'SLPL 01'!A1" display="1.1 Светодиодные светильники внутреннего освещения типа Армстронг!"/>
    <hyperlink ref="A19:F19" location="СУСЫ!A1" display="2.1 Светодиодные светильники уличного освещения СУСЫ"/>
    <hyperlink ref="D4" r:id="rId1"/>
    <hyperlink ref="A21" location="Шевроны!A1" display="1.3 Светодиодные светильники уличного освещения Шеврон"/>
    <hyperlink ref="A12:F12" location="'SLPL 02'!A1" display="1.1 Светодиодные светильники внутреннего освещения накладные"/>
    <hyperlink ref="A13:F13" location="'SLWP 02'!A1" display="1.3 Светодиодные светильники внутреннего освещения IP65"/>
    <hyperlink ref="A14:F14" location="'Progress Led'!A1" display="1.4 Светодиодные панели под Армстронг"/>
    <hyperlink ref="A15:F15" location="Светотроника!A1" display="1.5 Светодиодные светильники внутреннего освещения типа АрмстронгСветотроника!"/>
    <hyperlink ref="A20:F20" location="SkyLight!A1" display="2.2 Светодиодные светильники уличного освещения SkyLight"/>
    <hyperlink ref="A21:F21" location="Шевроны!A1" display="2.3 Светодиодные светильники уличного освещения Шеврон"/>
    <hyperlink ref="A25" location="Шевроны!A1" display="1.3 Светодиодные светильники уличного освещения Шеврон"/>
    <hyperlink ref="A25:F25" location="'Прожектора Led 2'!R1C1" display="3.1 Прожектора LED"/>
    <hyperlink ref="A29:F29" location="'SLPL 01'!A1" display="1.1 Светодиодные светильники внутреннего освещения типа Армстронг!"/>
    <hyperlink ref="A31:F31" location="'Промышленные LED SVT'!A1" display="4.3 Промышленные LED SVT"/>
    <hyperlink ref="A30:F30" location="'Промышленные Led Скайлайт'!A1" display="4.2 Промышленные LED Скайлайт"/>
    <hyperlink ref="A32:F32" location="'Промышленные LED СПП'!A1" display="4.4 Промышленные LED СПП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2:K17"/>
  <sheetViews>
    <sheetView workbookViewId="0">
      <selection activeCell="F5" sqref="F5"/>
    </sheetView>
  </sheetViews>
  <sheetFormatPr defaultRowHeight="15"/>
  <cols>
    <col min="1" max="1" width="29.140625" customWidth="1"/>
    <col min="2" max="2" width="19.28515625" customWidth="1"/>
    <col min="3" max="3" width="12.42578125" customWidth="1"/>
    <col min="4" max="4" width="12" customWidth="1"/>
    <col min="5" max="5" width="9.140625" customWidth="1"/>
    <col min="6" max="6" width="13.42578125" customWidth="1"/>
    <col min="7" max="7" width="9.140625" customWidth="1"/>
    <col min="8" max="8" width="16.85546875" customWidth="1"/>
    <col min="9" max="9" width="14.5703125" customWidth="1"/>
    <col min="10" max="10" width="12.7109375" customWidth="1"/>
    <col min="11" max="11" width="20.42578125" style="34" customWidth="1"/>
  </cols>
  <sheetData>
    <row r="2" spans="1:10">
      <c r="J2" s="74" t="s">
        <v>128</v>
      </c>
    </row>
    <row r="3" spans="1:10">
      <c r="J3" s="74" t="s">
        <v>297</v>
      </c>
    </row>
    <row r="4" spans="1:10">
      <c r="J4" s="75" t="s">
        <v>130</v>
      </c>
    </row>
    <row r="5" spans="1:10" ht="18.75">
      <c r="D5" s="121" t="s">
        <v>492</v>
      </c>
    </row>
    <row r="6" spans="1:10" ht="15.75" thickBot="1"/>
    <row r="7" spans="1:10" ht="29.25" customHeight="1" thickBot="1">
      <c r="A7" s="162" t="s">
        <v>298</v>
      </c>
      <c r="B7" s="163"/>
      <c r="C7" s="164"/>
      <c r="D7" s="164"/>
      <c r="E7" s="164"/>
      <c r="F7" s="164"/>
      <c r="G7" s="164"/>
      <c r="H7" s="164"/>
      <c r="I7" s="164"/>
      <c r="J7" s="165"/>
    </row>
    <row r="8" spans="1:10" ht="57" customHeight="1">
      <c r="A8" s="166" t="s">
        <v>1</v>
      </c>
      <c r="B8" s="167"/>
      <c r="C8" s="92" t="s">
        <v>299</v>
      </c>
      <c r="D8" s="92" t="s">
        <v>300</v>
      </c>
      <c r="E8" s="92" t="s">
        <v>301</v>
      </c>
      <c r="F8" s="92" t="s">
        <v>328</v>
      </c>
      <c r="G8" s="92" t="s">
        <v>302</v>
      </c>
      <c r="H8" s="92" t="s">
        <v>350</v>
      </c>
      <c r="I8" s="92" t="s">
        <v>303</v>
      </c>
      <c r="J8" s="93" t="s">
        <v>304</v>
      </c>
    </row>
    <row r="9" spans="1:10" ht="78" customHeight="1">
      <c r="A9" s="76" t="s">
        <v>305</v>
      </c>
      <c r="B9" s="77"/>
      <c r="C9" s="78" t="s">
        <v>306</v>
      </c>
      <c r="D9" s="78" t="s">
        <v>307</v>
      </c>
      <c r="E9" s="78" t="s">
        <v>308</v>
      </c>
      <c r="F9" s="78" t="s">
        <v>329</v>
      </c>
      <c r="G9" s="78" t="s">
        <v>76</v>
      </c>
      <c r="H9" s="79" t="s">
        <v>309</v>
      </c>
      <c r="I9" s="79" t="s">
        <v>310</v>
      </c>
      <c r="J9" s="80">
        <v>521</v>
      </c>
    </row>
    <row r="10" spans="1:10" ht="85.5" customHeight="1">
      <c r="A10" s="81" t="s">
        <v>311</v>
      </c>
      <c r="B10" s="82"/>
      <c r="C10" s="83" t="s">
        <v>312</v>
      </c>
      <c r="D10" s="83" t="s">
        <v>313</v>
      </c>
      <c r="E10" s="83" t="s">
        <v>308</v>
      </c>
      <c r="F10" s="83" t="s">
        <v>329</v>
      </c>
      <c r="G10" s="83" t="s">
        <v>76</v>
      </c>
      <c r="H10" s="79" t="s">
        <v>309</v>
      </c>
      <c r="I10" s="84" t="s">
        <v>314</v>
      </c>
      <c r="J10" s="85">
        <v>1055</v>
      </c>
    </row>
    <row r="11" spans="1:10" ht="65.25" customHeight="1">
      <c r="A11" s="81" t="s">
        <v>315</v>
      </c>
      <c r="B11" s="1"/>
      <c r="C11" s="83" t="s">
        <v>316</v>
      </c>
      <c r="D11" s="83" t="s">
        <v>317</v>
      </c>
      <c r="E11" s="83" t="s">
        <v>308</v>
      </c>
      <c r="F11" s="83" t="s">
        <v>329</v>
      </c>
      <c r="G11" s="83" t="s">
        <v>76</v>
      </c>
      <c r="H11" s="84" t="s">
        <v>318</v>
      </c>
      <c r="I11" s="84" t="s">
        <v>319</v>
      </c>
      <c r="J11" s="85">
        <v>1523</v>
      </c>
    </row>
    <row r="12" spans="1:10" ht="87" customHeight="1">
      <c r="A12" s="81" t="s">
        <v>339</v>
      </c>
      <c r="B12" s="1"/>
      <c r="C12" s="83" t="s">
        <v>316</v>
      </c>
      <c r="D12" s="83" t="s">
        <v>333</v>
      </c>
      <c r="E12" s="83" t="s">
        <v>308</v>
      </c>
      <c r="F12" s="83" t="s">
        <v>329</v>
      </c>
      <c r="G12" s="83" t="s">
        <v>76</v>
      </c>
      <c r="H12" s="84" t="s">
        <v>334</v>
      </c>
      <c r="I12" s="84" t="s">
        <v>319</v>
      </c>
      <c r="J12" s="85">
        <v>1500</v>
      </c>
    </row>
    <row r="13" spans="1:10" ht="73.5" customHeight="1">
      <c r="A13" s="81" t="s">
        <v>330</v>
      </c>
      <c r="B13" s="1"/>
      <c r="C13" s="83" t="s">
        <v>320</v>
      </c>
      <c r="D13" s="83" t="s">
        <v>331</v>
      </c>
      <c r="E13" s="83" t="s">
        <v>322</v>
      </c>
      <c r="F13" s="83" t="s">
        <v>329</v>
      </c>
      <c r="G13" s="83" t="s">
        <v>76</v>
      </c>
      <c r="H13" s="84" t="s">
        <v>332</v>
      </c>
      <c r="I13" s="84" t="s">
        <v>335</v>
      </c>
      <c r="J13" s="85">
        <v>2410</v>
      </c>
    </row>
    <row r="14" spans="1:10" ht="73.5" customHeight="1">
      <c r="A14" s="81" t="s">
        <v>338</v>
      </c>
      <c r="B14" s="90"/>
      <c r="C14" s="83" t="s">
        <v>320</v>
      </c>
      <c r="D14" s="83" t="s">
        <v>321</v>
      </c>
      <c r="E14" s="83" t="s">
        <v>322</v>
      </c>
      <c r="F14" s="83" t="s">
        <v>329</v>
      </c>
      <c r="G14" s="83" t="s">
        <v>76</v>
      </c>
      <c r="H14" s="84" t="s">
        <v>323</v>
      </c>
      <c r="I14" s="84" t="s">
        <v>335</v>
      </c>
      <c r="J14" s="85">
        <v>2500</v>
      </c>
    </row>
    <row r="15" spans="1:10" ht="107.25" customHeight="1">
      <c r="A15" s="81" t="s">
        <v>336</v>
      </c>
      <c r="B15" s="1"/>
      <c r="C15" s="83" t="s">
        <v>341</v>
      </c>
      <c r="D15" s="83" t="s">
        <v>342</v>
      </c>
      <c r="E15" s="83" t="s">
        <v>322</v>
      </c>
      <c r="F15" s="83" t="s">
        <v>340</v>
      </c>
      <c r="G15" s="83" t="s">
        <v>76</v>
      </c>
      <c r="H15" s="84" t="s">
        <v>343</v>
      </c>
      <c r="I15" s="84" t="s">
        <v>337</v>
      </c>
      <c r="J15" s="85">
        <v>4405</v>
      </c>
    </row>
    <row r="16" spans="1:10" ht="99" customHeight="1">
      <c r="A16" s="81" t="s">
        <v>346</v>
      </c>
      <c r="B16" s="1"/>
      <c r="C16" s="83" t="s">
        <v>324</v>
      </c>
      <c r="D16" s="83" t="s">
        <v>325</v>
      </c>
      <c r="E16" s="83" t="s">
        <v>308</v>
      </c>
      <c r="F16" s="83" t="s">
        <v>340</v>
      </c>
      <c r="G16" s="83" t="s">
        <v>76</v>
      </c>
      <c r="H16" s="84" t="s">
        <v>344</v>
      </c>
      <c r="I16" s="84" t="s">
        <v>345</v>
      </c>
      <c r="J16" s="85">
        <v>5959</v>
      </c>
    </row>
    <row r="17" spans="1:10" ht="84.75" customHeight="1" thickBot="1">
      <c r="A17" s="86" t="s">
        <v>349</v>
      </c>
      <c r="B17" s="91"/>
      <c r="C17" s="87" t="s">
        <v>326</v>
      </c>
      <c r="D17" s="87" t="s">
        <v>327</v>
      </c>
      <c r="E17" s="87" t="s">
        <v>308</v>
      </c>
      <c r="F17" s="87" t="s">
        <v>340</v>
      </c>
      <c r="G17" s="87" t="s">
        <v>76</v>
      </c>
      <c r="H17" s="88" t="s">
        <v>347</v>
      </c>
      <c r="I17" s="88" t="s">
        <v>348</v>
      </c>
      <c r="J17" s="89">
        <v>10000</v>
      </c>
    </row>
  </sheetData>
  <mergeCells count="2">
    <mergeCell ref="A7:J7"/>
    <mergeCell ref="A8:B8"/>
  </mergeCells>
  <hyperlinks>
    <hyperlink ref="J4" r:id="rId1"/>
    <hyperlink ref="D5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58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330"/>
  <sheetViews>
    <sheetView workbookViewId="0">
      <selection activeCell="B5" sqref="B5"/>
    </sheetView>
  </sheetViews>
  <sheetFormatPr defaultRowHeight="20.25"/>
  <cols>
    <col min="1" max="1" width="32.85546875" customWidth="1"/>
    <col min="2" max="2" width="32.140625" customWidth="1"/>
    <col min="3" max="3" width="22.42578125" customWidth="1"/>
    <col min="4" max="4" width="18.28515625" customWidth="1"/>
    <col min="5" max="5" width="19.85546875" customWidth="1"/>
    <col min="6" max="6" width="2.85546875" style="107" customWidth="1"/>
    <col min="7" max="7" width="28.85546875" customWidth="1"/>
  </cols>
  <sheetData>
    <row r="1" spans="1:7">
      <c r="F1" s="106"/>
    </row>
    <row r="2" spans="1:7">
      <c r="E2" s="74" t="s">
        <v>128</v>
      </c>
      <c r="F2" s="106"/>
    </row>
    <row r="3" spans="1:7">
      <c r="E3" s="74" t="s">
        <v>297</v>
      </c>
      <c r="F3" s="106"/>
    </row>
    <row r="4" spans="1:7">
      <c r="E4" s="75" t="s">
        <v>130</v>
      </c>
      <c r="F4" s="106"/>
    </row>
    <row r="5" spans="1:7">
      <c r="B5" s="121" t="s">
        <v>492</v>
      </c>
      <c r="F5" s="106"/>
    </row>
    <row r="6" spans="1:7">
      <c r="A6" s="170" t="s">
        <v>353</v>
      </c>
      <c r="B6" s="170"/>
      <c r="C6" s="170"/>
      <c r="D6" s="170"/>
      <c r="E6" s="170"/>
      <c r="F6" s="171"/>
      <c r="G6" s="96"/>
    </row>
    <row r="7" spans="1:7">
      <c r="A7" s="97"/>
      <c r="B7" s="97"/>
      <c r="C7" s="97"/>
      <c r="D7" s="172"/>
      <c r="E7" s="172"/>
      <c r="F7" s="171"/>
      <c r="G7" s="96"/>
    </row>
    <row r="8" spans="1:7" ht="15.75">
      <c r="A8" s="173"/>
      <c r="B8" s="98"/>
      <c r="C8" s="99" t="s">
        <v>354</v>
      </c>
      <c r="D8" s="100" t="s">
        <v>355</v>
      </c>
      <c r="E8" s="100" t="s">
        <v>356</v>
      </c>
      <c r="F8" s="171"/>
      <c r="G8" s="96"/>
    </row>
    <row r="9" spans="1:7" ht="15.75">
      <c r="A9" s="173"/>
      <c r="B9" s="98" t="s">
        <v>357</v>
      </c>
      <c r="C9" s="101" t="s">
        <v>358</v>
      </c>
      <c r="D9" s="169">
        <v>460</v>
      </c>
      <c r="E9" s="169">
        <v>533</v>
      </c>
      <c r="F9" s="171"/>
      <c r="G9" s="96"/>
    </row>
    <row r="10" spans="1:7" ht="15.75">
      <c r="A10" s="173"/>
      <c r="B10" s="98" t="s">
        <v>359</v>
      </c>
      <c r="C10" s="102" t="s">
        <v>360</v>
      </c>
      <c r="D10" s="169"/>
      <c r="E10" s="169"/>
      <c r="F10" s="171"/>
      <c r="G10" s="96"/>
    </row>
    <row r="11" spans="1:7" ht="15.75">
      <c r="A11" s="173"/>
      <c r="B11" s="98" t="s">
        <v>361</v>
      </c>
      <c r="C11" s="102" t="s">
        <v>354</v>
      </c>
      <c r="D11" s="169"/>
      <c r="E11" s="169"/>
      <c r="F11" s="171"/>
      <c r="G11" s="96"/>
    </row>
    <row r="12" spans="1:7" ht="15.75">
      <c r="A12" s="173"/>
      <c r="B12" s="98" t="s">
        <v>362</v>
      </c>
      <c r="C12" s="102" t="s">
        <v>363</v>
      </c>
      <c r="D12" s="169"/>
      <c r="E12" s="169"/>
      <c r="F12" s="171"/>
      <c r="G12" s="96"/>
    </row>
    <row r="13" spans="1:7" ht="15.75">
      <c r="A13" s="173"/>
      <c r="B13" s="98" t="s">
        <v>364</v>
      </c>
      <c r="C13" s="103" t="s">
        <v>365</v>
      </c>
      <c r="D13" s="169"/>
      <c r="E13" s="169"/>
      <c r="F13" s="171"/>
      <c r="G13" s="96"/>
    </row>
    <row r="14" spans="1:7" ht="15.75">
      <c r="A14" s="173"/>
      <c r="B14" s="98" t="s">
        <v>366</v>
      </c>
      <c r="C14" s="104" t="s">
        <v>367</v>
      </c>
      <c r="D14" s="169"/>
      <c r="E14" s="169"/>
      <c r="F14" s="171"/>
      <c r="G14" s="96"/>
    </row>
    <row r="15" spans="1:7" ht="15.75">
      <c r="A15" s="173"/>
      <c r="B15" s="98" t="s">
        <v>368</v>
      </c>
      <c r="C15" s="102" t="s">
        <v>369</v>
      </c>
      <c r="D15" s="169"/>
      <c r="E15" s="169"/>
      <c r="F15" s="171"/>
      <c r="G15" s="96"/>
    </row>
    <row r="16" spans="1:7" ht="15.75">
      <c r="A16" s="173"/>
      <c r="B16" s="98" t="s">
        <v>370</v>
      </c>
      <c r="C16" s="101" t="s">
        <v>371</v>
      </c>
      <c r="D16" s="169"/>
      <c r="E16" s="169"/>
      <c r="F16" s="171"/>
      <c r="G16" s="96"/>
    </row>
    <row r="17" spans="1:7" ht="18">
      <c r="A17" s="173"/>
      <c r="B17" s="98" t="s">
        <v>372</v>
      </c>
      <c r="C17" s="103" t="s">
        <v>373</v>
      </c>
      <c r="D17" s="169"/>
      <c r="E17" s="169"/>
      <c r="F17" s="171"/>
      <c r="G17" s="105"/>
    </row>
    <row r="18" spans="1:7" ht="15.75">
      <c r="A18" s="173"/>
      <c r="B18" s="98" t="s">
        <v>374</v>
      </c>
      <c r="C18" s="102" t="s">
        <v>375</v>
      </c>
      <c r="D18" s="169"/>
      <c r="E18" s="169"/>
      <c r="F18" s="171"/>
      <c r="G18" s="96"/>
    </row>
    <row r="19" spans="1:7" ht="15.75">
      <c r="A19" s="168"/>
      <c r="B19" s="168"/>
      <c r="C19" s="168"/>
      <c r="D19" s="168"/>
      <c r="E19" s="168"/>
      <c r="F19" s="171"/>
      <c r="G19" s="96"/>
    </row>
    <row r="20" spans="1:7" ht="15.75">
      <c r="A20" s="168"/>
      <c r="B20" s="98"/>
      <c r="C20" s="99" t="s">
        <v>376</v>
      </c>
      <c r="D20" s="100" t="s">
        <v>355</v>
      </c>
      <c r="E20" s="100" t="s">
        <v>377</v>
      </c>
      <c r="F20" s="171"/>
      <c r="G20" s="96"/>
    </row>
    <row r="21" spans="1:7" ht="15.75">
      <c r="A21" s="168"/>
      <c r="B21" s="98" t="s">
        <v>357</v>
      </c>
      <c r="C21" s="101" t="s">
        <v>378</v>
      </c>
      <c r="D21" s="169">
        <v>1050</v>
      </c>
      <c r="E21" s="169">
        <v>1280</v>
      </c>
      <c r="F21" s="171"/>
      <c r="G21" s="96"/>
    </row>
    <row r="22" spans="1:7" ht="15.75">
      <c r="A22" s="168"/>
      <c r="B22" s="98" t="s">
        <v>379</v>
      </c>
      <c r="C22" s="102" t="s">
        <v>360</v>
      </c>
      <c r="D22" s="169"/>
      <c r="E22" s="169"/>
      <c r="F22" s="171"/>
      <c r="G22" s="96"/>
    </row>
    <row r="23" spans="1:7" ht="15.75">
      <c r="A23" s="168"/>
      <c r="B23" s="98" t="s">
        <v>361</v>
      </c>
      <c r="C23" s="102" t="s">
        <v>376</v>
      </c>
      <c r="D23" s="169"/>
      <c r="E23" s="169"/>
      <c r="F23" s="171"/>
      <c r="G23" s="96"/>
    </row>
    <row r="24" spans="1:7" ht="15.75">
      <c r="A24" s="168"/>
      <c r="B24" s="98" t="s">
        <v>362</v>
      </c>
      <c r="C24" s="102" t="s">
        <v>363</v>
      </c>
      <c r="D24" s="169"/>
      <c r="E24" s="169"/>
      <c r="F24" s="171"/>
      <c r="G24" s="96"/>
    </row>
    <row r="25" spans="1:7" ht="15.75">
      <c r="A25" s="168"/>
      <c r="B25" s="98" t="s">
        <v>364</v>
      </c>
      <c r="C25" s="103" t="s">
        <v>365</v>
      </c>
      <c r="D25" s="169"/>
      <c r="E25" s="169"/>
      <c r="F25" s="171"/>
      <c r="G25" s="96"/>
    </row>
    <row r="26" spans="1:7" ht="15.75">
      <c r="A26" s="168"/>
      <c r="B26" s="98" t="s">
        <v>366</v>
      </c>
      <c r="C26" s="104" t="s">
        <v>367</v>
      </c>
      <c r="D26" s="169"/>
      <c r="E26" s="169"/>
      <c r="F26" s="171"/>
      <c r="G26" s="96"/>
    </row>
    <row r="27" spans="1:7" ht="18">
      <c r="A27" s="168"/>
      <c r="B27" s="98" t="s">
        <v>368</v>
      </c>
      <c r="C27" s="102" t="s">
        <v>380</v>
      </c>
      <c r="D27" s="169"/>
      <c r="E27" s="169"/>
      <c r="F27" s="171"/>
      <c r="G27" s="105"/>
    </row>
    <row r="28" spans="1:7" ht="15.75">
      <c r="A28" s="168"/>
      <c r="B28" s="98" t="s">
        <v>370</v>
      </c>
      <c r="C28" s="101" t="s">
        <v>381</v>
      </c>
      <c r="D28" s="169"/>
      <c r="E28" s="169"/>
      <c r="F28" s="171"/>
      <c r="G28" s="96"/>
    </row>
    <row r="29" spans="1:7" ht="15.75">
      <c r="A29" s="168"/>
      <c r="B29" s="98" t="s">
        <v>372</v>
      </c>
      <c r="C29" s="103" t="s">
        <v>373</v>
      </c>
      <c r="D29" s="169"/>
      <c r="E29" s="169"/>
      <c r="F29" s="171"/>
      <c r="G29" s="96"/>
    </row>
    <row r="30" spans="1:7" ht="15">
      <c r="A30" s="168"/>
      <c r="B30" s="98" t="s">
        <v>374</v>
      </c>
      <c r="C30" s="102" t="s">
        <v>375</v>
      </c>
      <c r="D30" s="169"/>
      <c r="E30" s="169"/>
      <c r="F30" s="171"/>
    </row>
    <row r="31" spans="1:7" ht="15.75">
      <c r="A31" s="168"/>
      <c r="B31" s="168"/>
      <c r="C31" s="168"/>
      <c r="D31" s="168"/>
      <c r="E31" s="168"/>
      <c r="F31" s="171"/>
    </row>
    <row r="32" spans="1:7" ht="15.75">
      <c r="A32" s="168"/>
      <c r="B32" s="98"/>
      <c r="C32" s="99" t="s">
        <v>382</v>
      </c>
      <c r="D32" s="100" t="s">
        <v>355</v>
      </c>
      <c r="E32" s="100" t="s">
        <v>377</v>
      </c>
      <c r="F32" s="171"/>
    </row>
    <row r="33" spans="1:8" ht="15">
      <c r="A33" s="168"/>
      <c r="B33" s="98" t="s">
        <v>357</v>
      </c>
      <c r="C33" s="101" t="s">
        <v>383</v>
      </c>
      <c r="D33" s="169">
        <v>1500</v>
      </c>
      <c r="E33" s="169">
        <v>1755</v>
      </c>
      <c r="F33" s="171"/>
    </row>
    <row r="34" spans="1:8" ht="15">
      <c r="A34" s="168"/>
      <c r="B34" s="98" t="s">
        <v>379</v>
      </c>
      <c r="C34" s="102" t="s">
        <v>384</v>
      </c>
      <c r="D34" s="169"/>
      <c r="E34" s="169"/>
      <c r="F34" s="171"/>
    </row>
    <row r="35" spans="1:8" ht="15">
      <c r="A35" s="168"/>
      <c r="B35" s="98" t="s">
        <v>361</v>
      </c>
      <c r="C35" s="102" t="s">
        <v>382</v>
      </c>
      <c r="D35" s="169"/>
      <c r="E35" s="169"/>
      <c r="F35" s="171"/>
    </row>
    <row r="36" spans="1:8" ht="15.75" thickBot="1">
      <c r="A36" s="168"/>
      <c r="B36" s="98" t="s">
        <v>362</v>
      </c>
      <c r="C36" s="102" t="s">
        <v>363</v>
      </c>
      <c r="D36" s="169"/>
      <c r="E36" s="169"/>
      <c r="F36" s="171"/>
    </row>
    <row r="37" spans="1:8" ht="67.5" customHeight="1" thickBot="1">
      <c r="A37" s="168"/>
      <c r="B37" s="111" t="s">
        <v>364</v>
      </c>
      <c r="C37" s="102" t="s">
        <v>365</v>
      </c>
      <c r="D37" s="169"/>
      <c r="E37" s="169"/>
      <c r="F37" s="171"/>
      <c r="G37" s="109" t="s">
        <v>398</v>
      </c>
      <c r="H37" s="108">
        <v>2500</v>
      </c>
    </row>
    <row r="38" spans="1:8" ht="15">
      <c r="A38" s="168"/>
      <c r="B38" s="98" t="s">
        <v>366</v>
      </c>
      <c r="C38" s="104" t="s">
        <v>367</v>
      </c>
      <c r="D38" s="169"/>
      <c r="E38" s="169"/>
      <c r="F38" s="171"/>
    </row>
    <row r="39" spans="1:8" ht="15">
      <c r="A39" s="168"/>
      <c r="B39" s="98" t="s">
        <v>368</v>
      </c>
      <c r="C39" s="102" t="s">
        <v>385</v>
      </c>
      <c r="D39" s="169"/>
      <c r="E39" s="169"/>
      <c r="F39" s="171"/>
    </row>
    <row r="40" spans="1:8" ht="15">
      <c r="A40" s="168"/>
      <c r="B40" s="98" t="s">
        <v>370</v>
      </c>
      <c r="C40" s="101" t="s">
        <v>381</v>
      </c>
      <c r="D40" s="169"/>
      <c r="E40" s="169"/>
      <c r="F40" s="171"/>
    </row>
    <row r="41" spans="1:8" ht="15">
      <c r="A41" s="168"/>
      <c r="B41" s="98" t="s">
        <v>372</v>
      </c>
      <c r="C41" s="103" t="s">
        <v>373</v>
      </c>
      <c r="D41" s="169"/>
      <c r="E41" s="169"/>
      <c r="F41" s="171"/>
    </row>
    <row r="42" spans="1:8" ht="15">
      <c r="A42" s="168"/>
      <c r="B42" s="98" t="s">
        <v>374</v>
      </c>
      <c r="C42" s="102" t="s">
        <v>375</v>
      </c>
      <c r="D42" s="169"/>
      <c r="E42" s="169"/>
      <c r="F42" s="171"/>
    </row>
    <row r="43" spans="1:8" ht="15.75">
      <c r="A43" s="168"/>
      <c r="B43" s="168"/>
      <c r="C43" s="168"/>
      <c r="D43" s="168"/>
      <c r="E43" s="168"/>
      <c r="F43" s="171"/>
    </row>
    <row r="44" spans="1:8" ht="15.75">
      <c r="A44" s="168"/>
      <c r="B44" s="98"/>
      <c r="C44" s="99" t="s">
        <v>386</v>
      </c>
      <c r="D44" s="100" t="s">
        <v>355</v>
      </c>
      <c r="E44" s="100" t="s">
        <v>377</v>
      </c>
      <c r="F44" s="171"/>
    </row>
    <row r="45" spans="1:8" ht="15">
      <c r="A45" s="168"/>
      <c r="B45" s="98" t="s">
        <v>357</v>
      </c>
      <c r="C45" s="101" t="s">
        <v>387</v>
      </c>
      <c r="D45" s="169">
        <v>2015</v>
      </c>
      <c r="E45" s="169">
        <v>2340</v>
      </c>
      <c r="F45" s="171"/>
    </row>
    <row r="46" spans="1:8" ht="15">
      <c r="A46" s="168"/>
      <c r="B46" s="98" t="s">
        <v>379</v>
      </c>
      <c r="C46" s="102" t="s">
        <v>384</v>
      </c>
      <c r="D46" s="169"/>
      <c r="E46" s="169"/>
      <c r="F46" s="171"/>
    </row>
    <row r="47" spans="1:8" ht="15">
      <c r="A47" s="168"/>
      <c r="B47" s="98" t="s">
        <v>361</v>
      </c>
      <c r="C47" s="102" t="s">
        <v>386</v>
      </c>
      <c r="D47" s="169"/>
      <c r="E47" s="169"/>
      <c r="F47" s="171"/>
    </row>
    <row r="48" spans="1:8" ht="15.75" thickBot="1">
      <c r="A48" s="168"/>
      <c r="B48" s="98" t="s">
        <v>362</v>
      </c>
      <c r="C48" s="102" t="s">
        <v>363</v>
      </c>
      <c r="D48" s="169"/>
      <c r="E48" s="169"/>
      <c r="F48" s="171"/>
    </row>
    <row r="49" spans="1:8" ht="70.5" customHeight="1" thickBot="1">
      <c r="A49" s="168"/>
      <c r="B49" s="111" t="s">
        <v>364</v>
      </c>
      <c r="C49" s="102" t="s">
        <v>365</v>
      </c>
      <c r="D49" s="169"/>
      <c r="E49" s="169"/>
      <c r="F49" s="171"/>
      <c r="G49" s="109" t="s">
        <v>398</v>
      </c>
      <c r="H49" s="110">
        <v>3150</v>
      </c>
    </row>
    <row r="50" spans="1:8" ht="15">
      <c r="A50" s="168"/>
      <c r="B50" s="98" t="s">
        <v>366</v>
      </c>
      <c r="C50" s="104" t="s">
        <v>367</v>
      </c>
      <c r="D50" s="169"/>
      <c r="E50" s="169"/>
      <c r="F50" s="171"/>
    </row>
    <row r="51" spans="1:8" ht="15">
      <c r="A51" s="168"/>
      <c r="B51" s="98" t="s">
        <v>368</v>
      </c>
      <c r="C51" s="102" t="s">
        <v>388</v>
      </c>
      <c r="D51" s="169"/>
      <c r="E51" s="169"/>
      <c r="F51" s="171"/>
    </row>
    <row r="52" spans="1:8" ht="15">
      <c r="A52" s="168"/>
      <c r="B52" s="98" t="s">
        <v>370</v>
      </c>
      <c r="C52" s="101" t="s">
        <v>381</v>
      </c>
      <c r="D52" s="169"/>
      <c r="E52" s="169"/>
      <c r="F52" s="171"/>
    </row>
    <row r="53" spans="1:8" ht="15">
      <c r="A53" s="168"/>
      <c r="B53" s="98" t="s">
        <v>372</v>
      </c>
      <c r="C53" s="103" t="s">
        <v>373</v>
      </c>
      <c r="D53" s="169"/>
      <c r="E53" s="169"/>
      <c r="F53" s="171"/>
    </row>
    <row r="54" spans="1:8" ht="15">
      <c r="A54" s="168"/>
      <c r="B54" s="98" t="s">
        <v>374</v>
      </c>
      <c r="C54" s="102" t="s">
        <v>375</v>
      </c>
      <c r="D54" s="169"/>
      <c r="E54" s="169"/>
      <c r="F54" s="171"/>
    </row>
    <row r="55" spans="1:8" ht="15.75">
      <c r="A55" s="168"/>
      <c r="B55" s="168"/>
      <c r="C55" s="168"/>
      <c r="D55" s="168"/>
      <c r="E55" s="168"/>
      <c r="F55" s="171"/>
    </row>
    <row r="56" spans="1:8" ht="15.75">
      <c r="A56" s="168"/>
      <c r="B56" s="98"/>
      <c r="C56" s="99" t="s">
        <v>389</v>
      </c>
      <c r="D56" s="100" t="s">
        <v>355</v>
      </c>
      <c r="E56" s="100" t="s">
        <v>377</v>
      </c>
      <c r="F56" s="171"/>
    </row>
    <row r="57" spans="1:8" ht="15">
      <c r="A57" s="168"/>
      <c r="B57" s="98" t="s">
        <v>357</v>
      </c>
      <c r="C57" s="101" t="s">
        <v>390</v>
      </c>
      <c r="D57" s="169">
        <v>3250</v>
      </c>
      <c r="E57" s="169">
        <v>3650</v>
      </c>
      <c r="F57" s="171"/>
    </row>
    <row r="58" spans="1:8" ht="15">
      <c r="A58" s="168"/>
      <c r="B58" s="98" t="s">
        <v>379</v>
      </c>
      <c r="C58" s="102" t="s">
        <v>384</v>
      </c>
      <c r="D58" s="169"/>
      <c r="E58" s="169"/>
      <c r="F58" s="171"/>
    </row>
    <row r="59" spans="1:8" ht="15">
      <c r="A59" s="168"/>
      <c r="B59" s="98" t="s">
        <v>361</v>
      </c>
      <c r="C59" s="102" t="s">
        <v>391</v>
      </c>
      <c r="D59" s="169"/>
      <c r="E59" s="169"/>
      <c r="F59" s="171"/>
    </row>
    <row r="60" spans="1:8" ht="15">
      <c r="A60" s="168"/>
      <c r="B60" s="98" t="s">
        <v>362</v>
      </c>
      <c r="C60" s="102" t="s">
        <v>363</v>
      </c>
      <c r="D60" s="169"/>
      <c r="E60" s="169"/>
      <c r="F60" s="171"/>
    </row>
    <row r="61" spans="1:8" ht="15">
      <c r="A61" s="168"/>
      <c r="B61" s="98" t="s">
        <v>364</v>
      </c>
      <c r="C61" s="102" t="s">
        <v>365</v>
      </c>
      <c r="D61" s="169"/>
      <c r="E61" s="169"/>
      <c r="F61" s="171"/>
    </row>
    <row r="62" spans="1:8" ht="15">
      <c r="A62" s="168"/>
      <c r="B62" s="98" t="s">
        <v>366</v>
      </c>
      <c r="C62" s="104" t="s">
        <v>367</v>
      </c>
      <c r="D62" s="169"/>
      <c r="E62" s="169"/>
      <c r="F62" s="171"/>
    </row>
    <row r="63" spans="1:8" ht="15">
      <c r="A63" s="168"/>
      <c r="B63" s="98" t="s">
        <v>368</v>
      </c>
      <c r="C63" s="102" t="s">
        <v>392</v>
      </c>
      <c r="D63" s="169"/>
      <c r="E63" s="169"/>
      <c r="F63" s="171"/>
    </row>
    <row r="64" spans="1:8" ht="15">
      <c r="A64" s="168"/>
      <c r="B64" s="98" t="s">
        <v>370</v>
      </c>
      <c r="C64" s="101" t="s">
        <v>381</v>
      </c>
      <c r="D64" s="169"/>
      <c r="E64" s="169"/>
      <c r="F64" s="171"/>
    </row>
    <row r="65" spans="1:6" ht="15">
      <c r="A65" s="168"/>
      <c r="B65" s="98" t="s">
        <v>372</v>
      </c>
      <c r="C65" s="103" t="s">
        <v>373</v>
      </c>
      <c r="D65" s="169"/>
      <c r="E65" s="169"/>
      <c r="F65" s="171"/>
    </row>
    <row r="66" spans="1:6" ht="15">
      <c r="A66" s="168"/>
      <c r="B66" s="98" t="s">
        <v>374</v>
      </c>
      <c r="C66" s="102" t="s">
        <v>375</v>
      </c>
      <c r="D66" s="169"/>
      <c r="E66" s="169"/>
      <c r="F66" s="171"/>
    </row>
    <row r="67" spans="1:6" ht="15.75">
      <c r="A67" s="168"/>
      <c r="B67" s="168"/>
      <c r="C67" s="168"/>
      <c r="D67" s="168"/>
      <c r="E67" s="168"/>
      <c r="F67" s="171"/>
    </row>
    <row r="68" spans="1:6" ht="15.75">
      <c r="A68" s="168"/>
      <c r="B68" s="98"/>
      <c r="C68" s="99" t="s">
        <v>393</v>
      </c>
      <c r="D68" s="100" t="s">
        <v>355</v>
      </c>
      <c r="E68" s="100" t="s">
        <v>356</v>
      </c>
      <c r="F68" s="171"/>
    </row>
    <row r="69" spans="1:6" ht="15">
      <c r="A69" s="168"/>
      <c r="B69" s="98" t="s">
        <v>357</v>
      </c>
      <c r="C69" s="101" t="s">
        <v>394</v>
      </c>
      <c r="D69" s="169">
        <v>4620</v>
      </c>
      <c r="E69" s="169">
        <v>6000</v>
      </c>
      <c r="F69" s="171"/>
    </row>
    <row r="70" spans="1:6" ht="15">
      <c r="A70" s="168"/>
      <c r="B70" s="98" t="s">
        <v>379</v>
      </c>
      <c r="C70" s="102" t="s">
        <v>384</v>
      </c>
      <c r="D70" s="169"/>
      <c r="E70" s="169"/>
      <c r="F70" s="171"/>
    </row>
    <row r="71" spans="1:6" ht="15">
      <c r="A71" s="168"/>
      <c r="B71" s="98" t="s">
        <v>361</v>
      </c>
      <c r="C71" s="102" t="s">
        <v>395</v>
      </c>
      <c r="D71" s="169"/>
      <c r="E71" s="169"/>
      <c r="F71" s="171"/>
    </row>
    <row r="72" spans="1:6" ht="15">
      <c r="A72" s="168"/>
      <c r="B72" s="98" t="s">
        <v>362</v>
      </c>
      <c r="C72" s="102" t="s">
        <v>363</v>
      </c>
      <c r="D72" s="169"/>
      <c r="E72" s="169"/>
      <c r="F72" s="171"/>
    </row>
    <row r="73" spans="1:6" ht="15">
      <c r="A73" s="168"/>
      <c r="B73" s="98" t="s">
        <v>364</v>
      </c>
      <c r="C73" s="102" t="s">
        <v>365</v>
      </c>
      <c r="D73" s="169"/>
      <c r="E73" s="169"/>
      <c r="F73" s="171"/>
    </row>
    <row r="74" spans="1:6" ht="15">
      <c r="A74" s="168"/>
      <c r="B74" s="98" t="s">
        <v>366</v>
      </c>
      <c r="C74" s="104" t="s">
        <v>396</v>
      </c>
      <c r="D74" s="169"/>
      <c r="E74" s="169"/>
      <c r="F74" s="171"/>
    </row>
    <row r="75" spans="1:6" ht="15">
      <c r="A75" s="168"/>
      <c r="B75" s="98" t="s">
        <v>368</v>
      </c>
      <c r="C75" s="102" t="s">
        <v>397</v>
      </c>
      <c r="D75" s="169"/>
      <c r="E75" s="169"/>
      <c r="F75" s="171"/>
    </row>
    <row r="76" spans="1:6" ht="15">
      <c r="A76" s="168"/>
      <c r="B76" s="98" t="s">
        <v>370</v>
      </c>
      <c r="C76" s="101" t="s">
        <v>381</v>
      </c>
      <c r="D76" s="169"/>
      <c r="E76" s="169"/>
      <c r="F76" s="171"/>
    </row>
    <row r="77" spans="1:6" ht="15">
      <c r="A77" s="168"/>
      <c r="B77" s="98" t="s">
        <v>372</v>
      </c>
      <c r="C77" s="103" t="s">
        <v>373</v>
      </c>
      <c r="D77" s="169"/>
      <c r="E77" s="169"/>
      <c r="F77" s="171"/>
    </row>
    <row r="78" spans="1:6" ht="15">
      <c r="A78" s="168"/>
      <c r="B78" s="98" t="s">
        <v>374</v>
      </c>
      <c r="C78" s="102" t="s">
        <v>375</v>
      </c>
      <c r="D78" s="169"/>
      <c r="E78" s="169"/>
      <c r="F78" s="171"/>
    </row>
    <row r="79" spans="1:6">
      <c r="E79" s="90"/>
      <c r="F79" s="106"/>
    </row>
    <row r="80" spans="1:6">
      <c r="E80" s="90"/>
      <c r="F80" s="106"/>
    </row>
    <row r="81" spans="5:6">
      <c r="E81" s="90"/>
      <c r="F81" s="106"/>
    </row>
    <row r="82" spans="5:6">
      <c r="E82" s="90"/>
      <c r="F82" s="106"/>
    </row>
    <row r="83" spans="5:6">
      <c r="E83" s="90"/>
      <c r="F83" s="106"/>
    </row>
    <row r="84" spans="5:6">
      <c r="E84" s="90"/>
      <c r="F84" s="106"/>
    </row>
    <row r="85" spans="5:6">
      <c r="E85" s="90"/>
      <c r="F85" s="106"/>
    </row>
    <row r="86" spans="5:6">
      <c r="E86" s="90"/>
      <c r="F86" s="106"/>
    </row>
    <row r="87" spans="5:6">
      <c r="E87" s="90"/>
      <c r="F87" s="106"/>
    </row>
    <row r="88" spans="5:6">
      <c r="E88" s="90"/>
      <c r="F88" s="106"/>
    </row>
    <row r="89" spans="5:6">
      <c r="E89" s="90"/>
      <c r="F89" s="106"/>
    </row>
    <row r="90" spans="5:6">
      <c r="E90" s="90"/>
      <c r="F90" s="106"/>
    </row>
    <row r="91" spans="5:6">
      <c r="E91" s="90"/>
      <c r="F91" s="106"/>
    </row>
    <row r="92" spans="5:6">
      <c r="E92" s="90"/>
      <c r="F92" s="106"/>
    </row>
    <row r="93" spans="5:6">
      <c r="E93" s="90"/>
      <c r="F93" s="106"/>
    </row>
    <row r="94" spans="5:6">
      <c r="E94" s="90"/>
      <c r="F94" s="106"/>
    </row>
    <row r="95" spans="5:6">
      <c r="E95" s="90"/>
      <c r="F95" s="106"/>
    </row>
    <row r="96" spans="5:6">
      <c r="E96" s="90"/>
      <c r="F96" s="106"/>
    </row>
    <row r="97" spans="5:6">
      <c r="E97" s="90"/>
      <c r="F97" s="106"/>
    </row>
    <row r="98" spans="5:6">
      <c r="E98" s="90"/>
      <c r="F98" s="106"/>
    </row>
    <row r="99" spans="5:6">
      <c r="E99" s="90"/>
      <c r="F99" s="106"/>
    </row>
    <row r="100" spans="5:6">
      <c r="E100" s="90"/>
      <c r="F100" s="106"/>
    </row>
    <row r="101" spans="5:6">
      <c r="E101" s="90"/>
      <c r="F101" s="106"/>
    </row>
    <row r="102" spans="5:6">
      <c r="E102" s="90"/>
      <c r="F102" s="106"/>
    </row>
    <row r="103" spans="5:6">
      <c r="E103" s="90"/>
      <c r="F103" s="106"/>
    </row>
    <row r="104" spans="5:6">
      <c r="E104" s="90"/>
      <c r="F104" s="106"/>
    </row>
    <row r="105" spans="5:6">
      <c r="E105" s="90"/>
      <c r="F105" s="106"/>
    </row>
    <row r="106" spans="5:6">
      <c r="E106" s="90"/>
      <c r="F106" s="106"/>
    </row>
    <row r="107" spans="5:6">
      <c r="E107" s="90"/>
      <c r="F107" s="106"/>
    </row>
    <row r="108" spans="5:6">
      <c r="E108" s="90"/>
      <c r="F108" s="106"/>
    </row>
    <row r="109" spans="5:6">
      <c r="E109" s="90"/>
      <c r="F109" s="106"/>
    </row>
    <row r="110" spans="5:6">
      <c r="E110" s="90"/>
      <c r="F110" s="106"/>
    </row>
    <row r="111" spans="5:6">
      <c r="E111" s="90"/>
      <c r="F111" s="106"/>
    </row>
    <row r="112" spans="5:6">
      <c r="E112" s="90"/>
      <c r="F112" s="106"/>
    </row>
    <row r="113" spans="5:6">
      <c r="E113" s="90"/>
      <c r="F113" s="106"/>
    </row>
    <row r="114" spans="5:6">
      <c r="E114" s="90"/>
      <c r="F114" s="106"/>
    </row>
    <row r="115" spans="5:6">
      <c r="E115" s="90"/>
      <c r="F115" s="106"/>
    </row>
    <row r="116" spans="5:6">
      <c r="E116" s="90"/>
      <c r="F116" s="106"/>
    </row>
    <row r="117" spans="5:6">
      <c r="E117" s="90"/>
      <c r="F117" s="106"/>
    </row>
    <row r="118" spans="5:6">
      <c r="E118" s="90"/>
      <c r="F118" s="106"/>
    </row>
    <row r="119" spans="5:6">
      <c r="E119" s="90"/>
      <c r="F119" s="106"/>
    </row>
    <row r="120" spans="5:6">
      <c r="E120" s="90"/>
      <c r="F120" s="106"/>
    </row>
    <row r="121" spans="5:6">
      <c r="E121" s="90"/>
      <c r="F121" s="106"/>
    </row>
    <row r="122" spans="5:6">
      <c r="E122" s="90"/>
      <c r="F122" s="106"/>
    </row>
    <row r="123" spans="5:6">
      <c r="E123" s="90"/>
      <c r="F123" s="106"/>
    </row>
    <row r="124" spans="5:6">
      <c r="E124" s="90"/>
      <c r="F124" s="106"/>
    </row>
    <row r="125" spans="5:6">
      <c r="E125" s="90"/>
      <c r="F125" s="106"/>
    </row>
    <row r="126" spans="5:6">
      <c r="E126" s="90"/>
      <c r="F126" s="106"/>
    </row>
    <row r="127" spans="5:6">
      <c r="E127" s="90"/>
      <c r="F127" s="106"/>
    </row>
    <row r="128" spans="5:6">
      <c r="E128" s="90"/>
      <c r="F128" s="106"/>
    </row>
    <row r="129" spans="5:6">
      <c r="E129" s="90"/>
      <c r="F129" s="106"/>
    </row>
    <row r="130" spans="5:6">
      <c r="E130" s="90"/>
      <c r="F130" s="106"/>
    </row>
    <row r="131" spans="5:6">
      <c r="E131" s="90"/>
      <c r="F131" s="106"/>
    </row>
    <row r="132" spans="5:6">
      <c r="E132" s="90"/>
      <c r="F132" s="106"/>
    </row>
    <row r="133" spans="5:6">
      <c r="E133" s="90"/>
      <c r="F133" s="106"/>
    </row>
    <row r="134" spans="5:6">
      <c r="E134" s="90"/>
      <c r="F134" s="106"/>
    </row>
    <row r="135" spans="5:6">
      <c r="E135" s="90"/>
      <c r="F135" s="106"/>
    </row>
    <row r="136" spans="5:6">
      <c r="E136" s="90"/>
      <c r="F136" s="106"/>
    </row>
    <row r="137" spans="5:6">
      <c r="E137" s="90"/>
      <c r="F137" s="106"/>
    </row>
    <row r="138" spans="5:6">
      <c r="E138" s="90"/>
      <c r="F138" s="106"/>
    </row>
    <row r="139" spans="5:6">
      <c r="E139" s="90"/>
      <c r="F139" s="106"/>
    </row>
    <row r="140" spans="5:6">
      <c r="E140" s="90"/>
      <c r="F140" s="106"/>
    </row>
    <row r="141" spans="5:6">
      <c r="E141" s="90"/>
      <c r="F141" s="106"/>
    </row>
    <row r="142" spans="5:6">
      <c r="E142" s="90"/>
      <c r="F142" s="106"/>
    </row>
    <row r="143" spans="5:6">
      <c r="E143" s="90"/>
      <c r="F143" s="106"/>
    </row>
    <row r="144" spans="5:6">
      <c r="E144" s="90"/>
      <c r="F144" s="106"/>
    </row>
    <row r="145" spans="5:6">
      <c r="E145" s="90"/>
      <c r="F145" s="106"/>
    </row>
    <row r="146" spans="5:6">
      <c r="E146" s="90"/>
      <c r="F146" s="106"/>
    </row>
    <row r="147" spans="5:6">
      <c r="E147" s="90"/>
      <c r="F147" s="106"/>
    </row>
    <row r="148" spans="5:6">
      <c r="E148" s="90"/>
      <c r="F148" s="106"/>
    </row>
    <row r="149" spans="5:6">
      <c r="E149" s="90"/>
      <c r="F149" s="106"/>
    </row>
    <row r="150" spans="5:6">
      <c r="E150" s="90"/>
      <c r="F150" s="106"/>
    </row>
    <row r="151" spans="5:6">
      <c r="E151" s="90"/>
      <c r="F151" s="106"/>
    </row>
    <row r="152" spans="5:6">
      <c r="E152" s="90"/>
      <c r="F152" s="106"/>
    </row>
    <row r="153" spans="5:6">
      <c r="E153" s="90"/>
      <c r="F153" s="106"/>
    </row>
    <row r="154" spans="5:6">
      <c r="E154" s="90"/>
      <c r="F154" s="106"/>
    </row>
    <row r="155" spans="5:6">
      <c r="E155" s="90"/>
      <c r="F155" s="106"/>
    </row>
    <row r="156" spans="5:6">
      <c r="E156" s="90"/>
      <c r="F156" s="106"/>
    </row>
    <row r="157" spans="5:6">
      <c r="E157" s="90"/>
      <c r="F157" s="106"/>
    </row>
    <row r="158" spans="5:6">
      <c r="E158" s="90"/>
      <c r="F158" s="106"/>
    </row>
    <row r="159" spans="5:6">
      <c r="E159" s="90"/>
      <c r="F159" s="106"/>
    </row>
    <row r="160" spans="5:6">
      <c r="E160" s="90"/>
      <c r="F160" s="106"/>
    </row>
    <row r="161" spans="5:6">
      <c r="E161" s="90"/>
      <c r="F161" s="106"/>
    </row>
    <row r="162" spans="5:6">
      <c r="E162" s="90"/>
      <c r="F162" s="106"/>
    </row>
    <row r="163" spans="5:6">
      <c r="E163" s="90"/>
      <c r="F163" s="106"/>
    </row>
    <row r="164" spans="5:6">
      <c r="E164" s="90"/>
      <c r="F164" s="106"/>
    </row>
    <row r="165" spans="5:6">
      <c r="E165" s="90"/>
      <c r="F165" s="106"/>
    </row>
    <row r="166" spans="5:6">
      <c r="E166" s="90"/>
      <c r="F166" s="106"/>
    </row>
    <row r="167" spans="5:6">
      <c r="E167" s="90"/>
      <c r="F167" s="106"/>
    </row>
    <row r="168" spans="5:6">
      <c r="E168" s="90"/>
      <c r="F168" s="106"/>
    </row>
    <row r="169" spans="5:6">
      <c r="E169" s="90"/>
      <c r="F169" s="106"/>
    </row>
    <row r="170" spans="5:6">
      <c r="E170" s="90"/>
      <c r="F170" s="106"/>
    </row>
    <row r="171" spans="5:6">
      <c r="E171" s="90"/>
      <c r="F171" s="106"/>
    </row>
    <row r="172" spans="5:6">
      <c r="E172" s="90"/>
      <c r="F172" s="106"/>
    </row>
    <row r="173" spans="5:6">
      <c r="E173" s="90"/>
      <c r="F173" s="106"/>
    </row>
    <row r="174" spans="5:6">
      <c r="E174" s="90"/>
      <c r="F174" s="106"/>
    </row>
    <row r="175" spans="5:6">
      <c r="E175" s="90"/>
      <c r="F175" s="106"/>
    </row>
    <row r="176" spans="5:6">
      <c r="E176" s="90"/>
      <c r="F176" s="106"/>
    </row>
    <row r="177" spans="5:6">
      <c r="E177" s="90"/>
      <c r="F177" s="106"/>
    </row>
    <row r="178" spans="5:6">
      <c r="E178" s="90"/>
      <c r="F178" s="106"/>
    </row>
    <row r="179" spans="5:6">
      <c r="E179" s="90"/>
      <c r="F179" s="106"/>
    </row>
    <row r="180" spans="5:6">
      <c r="E180" s="90"/>
      <c r="F180" s="106"/>
    </row>
    <row r="181" spans="5:6">
      <c r="E181" s="90"/>
      <c r="F181" s="106"/>
    </row>
    <row r="182" spans="5:6">
      <c r="E182" s="90"/>
      <c r="F182" s="106"/>
    </row>
    <row r="183" spans="5:6">
      <c r="E183" s="90"/>
      <c r="F183" s="106"/>
    </row>
    <row r="184" spans="5:6">
      <c r="E184" s="90"/>
      <c r="F184" s="106"/>
    </row>
    <row r="185" spans="5:6">
      <c r="E185" s="90"/>
      <c r="F185" s="106"/>
    </row>
    <row r="186" spans="5:6">
      <c r="E186" s="90"/>
      <c r="F186" s="106"/>
    </row>
    <row r="187" spans="5:6">
      <c r="E187" s="90"/>
      <c r="F187" s="106"/>
    </row>
    <row r="188" spans="5:6">
      <c r="E188" s="90"/>
      <c r="F188" s="106"/>
    </row>
    <row r="189" spans="5:6">
      <c r="E189" s="90"/>
      <c r="F189" s="106"/>
    </row>
    <row r="190" spans="5:6">
      <c r="E190" s="90"/>
      <c r="F190" s="106"/>
    </row>
    <row r="191" spans="5:6">
      <c r="E191" s="90"/>
      <c r="F191" s="106"/>
    </row>
    <row r="192" spans="5:6">
      <c r="E192" s="90"/>
      <c r="F192" s="106"/>
    </row>
    <row r="193" spans="5:6">
      <c r="E193" s="90"/>
      <c r="F193" s="106"/>
    </row>
    <row r="194" spans="5:6">
      <c r="E194" s="90"/>
      <c r="F194" s="106"/>
    </row>
    <row r="195" spans="5:6">
      <c r="E195" s="90"/>
      <c r="F195" s="106"/>
    </row>
    <row r="196" spans="5:6">
      <c r="E196" s="90"/>
      <c r="F196" s="106"/>
    </row>
    <row r="197" spans="5:6">
      <c r="E197" s="90"/>
      <c r="F197" s="106"/>
    </row>
    <row r="198" spans="5:6">
      <c r="E198" s="90"/>
      <c r="F198" s="106"/>
    </row>
    <row r="199" spans="5:6">
      <c r="E199" s="90"/>
      <c r="F199" s="106"/>
    </row>
    <row r="200" spans="5:6">
      <c r="E200" s="90"/>
      <c r="F200" s="106"/>
    </row>
    <row r="201" spans="5:6">
      <c r="E201" s="90"/>
      <c r="F201" s="106"/>
    </row>
    <row r="202" spans="5:6">
      <c r="E202" s="90"/>
      <c r="F202" s="106"/>
    </row>
    <row r="203" spans="5:6">
      <c r="E203" s="90"/>
      <c r="F203" s="106"/>
    </row>
    <row r="204" spans="5:6">
      <c r="E204" s="90"/>
      <c r="F204" s="106"/>
    </row>
    <row r="205" spans="5:6">
      <c r="E205" s="90"/>
      <c r="F205" s="106"/>
    </row>
    <row r="206" spans="5:6">
      <c r="E206" s="90"/>
      <c r="F206" s="106"/>
    </row>
    <row r="207" spans="5:6">
      <c r="E207" s="90"/>
      <c r="F207" s="106"/>
    </row>
    <row r="208" spans="5:6">
      <c r="E208" s="90"/>
      <c r="F208" s="106"/>
    </row>
    <row r="209" spans="5:6">
      <c r="E209" s="90"/>
      <c r="F209" s="106"/>
    </row>
    <row r="210" spans="5:6">
      <c r="E210" s="90"/>
      <c r="F210" s="106"/>
    </row>
    <row r="211" spans="5:6">
      <c r="E211" s="90"/>
      <c r="F211" s="106"/>
    </row>
    <row r="212" spans="5:6">
      <c r="E212" s="90"/>
      <c r="F212" s="106"/>
    </row>
    <row r="213" spans="5:6">
      <c r="E213" s="90"/>
      <c r="F213" s="106"/>
    </row>
    <row r="214" spans="5:6">
      <c r="E214" s="90"/>
      <c r="F214" s="106"/>
    </row>
    <row r="215" spans="5:6">
      <c r="E215" s="90"/>
      <c r="F215" s="106"/>
    </row>
    <row r="216" spans="5:6">
      <c r="E216" s="90"/>
      <c r="F216" s="106"/>
    </row>
    <row r="217" spans="5:6">
      <c r="E217" s="90"/>
      <c r="F217" s="106"/>
    </row>
    <row r="218" spans="5:6">
      <c r="E218" s="90"/>
      <c r="F218" s="106"/>
    </row>
    <row r="219" spans="5:6">
      <c r="E219" s="90"/>
      <c r="F219" s="106"/>
    </row>
    <row r="220" spans="5:6">
      <c r="E220" s="90"/>
      <c r="F220" s="106"/>
    </row>
    <row r="221" spans="5:6">
      <c r="E221" s="90"/>
      <c r="F221" s="106"/>
    </row>
    <row r="222" spans="5:6">
      <c r="E222" s="90"/>
      <c r="F222" s="106"/>
    </row>
    <row r="223" spans="5:6">
      <c r="E223" s="90"/>
      <c r="F223" s="106"/>
    </row>
    <row r="224" spans="5:6">
      <c r="E224" s="90"/>
      <c r="F224" s="106"/>
    </row>
    <row r="225" spans="5:6">
      <c r="E225" s="90"/>
      <c r="F225" s="106"/>
    </row>
    <row r="226" spans="5:6">
      <c r="E226" s="90"/>
      <c r="F226" s="106"/>
    </row>
    <row r="227" spans="5:6">
      <c r="E227" s="90"/>
      <c r="F227" s="106"/>
    </row>
    <row r="228" spans="5:6">
      <c r="E228" s="90"/>
      <c r="F228" s="106"/>
    </row>
    <row r="229" spans="5:6">
      <c r="E229" s="90"/>
      <c r="F229" s="106"/>
    </row>
    <row r="230" spans="5:6">
      <c r="E230" s="90"/>
      <c r="F230" s="106"/>
    </row>
    <row r="231" spans="5:6">
      <c r="E231" s="90"/>
      <c r="F231" s="106"/>
    </row>
    <row r="232" spans="5:6">
      <c r="E232" s="90"/>
      <c r="F232" s="106"/>
    </row>
    <row r="233" spans="5:6">
      <c r="E233" s="90"/>
      <c r="F233" s="106"/>
    </row>
    <row r="234" spans="5:6">
      <c r="E234" s="90"/>
      <c r="F234" s="106"/>
    </row>
    <row r="235" spans="5:6">
      <c r="E235" s="90"/>
      <c r="F235" s="106"/>
    </row>
    <row r="236" spans="5:6">
      <c r="E236" s="90"/>
      <c r="F236" s="106"/>
    </row>
    <row r="237" spans="5:6">
      <c r="E237" s="90"/>
      <c r="F237" s="106"/>
    </row>
    <row r="238" spans="5:6">
      <c r="E238" s="90"/>
      <c r="F238" s="106"/>
    </row>
    <row r="239" spans="5:6">
      <c r="E239" s="90"/>
      <c r="F239" s="106"/>
    </row>
    <row r="240" spans="5:6">
      <c r="E240" s="90"/>
      <c r="F240" s="106"/>
    </row>
    <row r="241" spans="5:6">
      <c r="E241" s="90"/>
      <c r="F241" s="106"/>
    </row>
    <row r="242" spans="5:6">
      <c r="E242" s="90"/>
      <c r="F242" s="106"/>
    </row>
    <row r="243" spans="5:6">
      <c r="E243" s="90"/>
      <c r="F243" s="106"/>
    </row>
    <row r="244" spans="5:6">
      <c r="E244" s="90"/>
      <c r="F244" s="106"/>
    </row>
    <row r="245" spans="5:6">
      <c r="E245" s="90"/>
      <c r="F245" s="106"/>
    </row>
    <row r="246" spans="5:6">
      <c r="E246" s="90"/>
      <c r="F246" s="106"/>
    </row>
    <row r="247" spans="5:6">
      <c r="E247" s="90"/>
      <c r="F247" s="106"/>
    </row>
    <row r="248" spans="5:6">
      <c r="E248" s="90"/>
      <c r="F248" s="106"/>
    </row>
    <row r="249" spans="5:6">
      <c r="E249" s="90"/>
      <c r="F249" s="106"/>
    </row>
    <row r="250" spans="5:6">
      <c r="E250" s="90"/>
      <c r="F250" s="106"/>
    </row>
    <row r="251" spans="5:6">
      <c r="E251" s="90"/>
      <c r="F251" s="106"/>
    </row>
    <row r="252" spans="5:6">
      <c r="E252" s="90"/>
      <c r="F252" s="106"/>
    </row>
    <row r="253" spans="5:6">
      <c r="E253" s="90"/>
      <c r="F253" s="106"/>
    </row>
    <row r="254" spans="5:6">
      <c r="E254" s="90"/>
      <c r="F254" s="106"/>
    </row>
    <row r="255" spans="5:6">
      <c r="E255" s="90"/>
      <c r="F255" s="106"/>
    </row>
    <row r="256" spans="5:6">
      <c r="E256" s="90"/>
      <c r="F256" s="106"/>
    </row>
    <row r="257" spans="5:6">
      <c r="E257" s="90"/>
      <c r="F257" s="106"/>
    </row>
    <row r="258" spans="5:6">
      <c r="E258" s="90"/>
      <c r="F258" s="106"/>
    </row>
    <row r="259" spans="5:6">
      <c r="E259" s="90"/>
      <c r="F259" s="106"/>
    </row>
    <row r="260" spans="5:6">
      <c r="E260" s="90"/>
      <c r="F260" s="106"/>
    </row>
    <row r="261" spans="5:6">
      <c r="E261" s="90"/>
      <c r="F261" s="106"/>
    </row>
    <row r="262" spans="5:6">
      <c r="E262" s="90"/>
      <c r="F262" s="106"/>
    </row>
    <row r="263" spans="5:6">
      <c r="E263" s="90"/>
      <c r="F263" s="106"/>
    </row>
    <row r="264" spans="5:6">
      <c r="E264" s="90"/>
      <c r="F264" s="106"/>
    </row>
    <row r="265" spans="5:6">
      <c r="E265" s="90"/>
      <c r="F265" s="106"/>
    </row>
    <row r="266" spans="5:6">
      <c r="E266" s="90"/>
      <c r="F266" s="106"/>
    </row>
    <row r="267" spans="5:6">
      <c r="E267" s="90"/>
      <c r="F267" s="106"/>
    </row>
    <row r="268" spans="5:6">
      <c r="E268" s="90"/>
      <c r="F268" s="106"/>
    </row>
    <row r="269" spans="5:6">
      <c r="E269" s="90"/>
      <c r="F269" s="106"/>
    </row>
    <row r="270" spans="5:6">
      <c r="E270" s="90"/>
      <c r="F270" s="106"/>
    </row>
    <row r="271" spans="5:6">
      <c r="E271" s="90"/>
      <c r="F271" s="106"/>
    </row>
    <row r="272" spans="5:6">
      <c r="E272" s="90"/>
      <c r="F272" s="106"/>
    </row>
    <row r="273" spans="5:6">
      <c r="E273" s="90"/>
      <c r="F273" s="106"/>
    </row>
    <row r="274" spans="5:6">
      <c r="E274" s="90"/>
      <c r="F274" s="106"/>
    </row>
    <row r="275" spans="5:6">
      <c r="E275" s="90"/>
      <c r="F275" s="106"/>
    </row>
    <row r="276" spans="5:6">
      <c r="E276" s="90"/>
      <c r="F276" s="106"/>
    </row>
    <row r="277" spans="5:6">
      <c r="E277" s="90"/>
      <c r="F277" s="106"/>
    </row>
    <row r="278" spans="5:6">
      <c r="E278" s="90"/>
      <c r="F278" s="106"/>
    </row>
    <row r="279" spans="5:6">
      <c r="E279" s="90"/>
      <c r="F279" s="106"/>
    </row>
    <row r="280" spans="5:6">
      <c r="E280" s="90"/>
      <c r="F280" s="106"/>
    </row>
    <row r="281" spans="5:6">
      <c r="E281" s="90"/>
      <c r="F281" s="106"/>
    </row>
    <row r="282" spans="5:6">
      <c r="E282" s="90"/>
      <c r="F282" s="106"/>
    </row>
    <row r="283" spans="5:6">
      <c r="E283" s="90"/>
      <c r="F283" s="106"/>
    </row>
    <row r="284" spans="5:6">
      <c r="E284" s="90"/>
      <c r="F284" s="106"/>
    </row>
    <row r="285" spans="5:6">
      <c r="E285" s="90"/>
      <c r="F285" s="106"/>
    </row>
    <row r="286" spans="5:6">
      <c r="E286" s="90"/>
      <c r="F286" s="106"/>
    </row>
    <row r="287" spans="5:6">
      <c r="E287" s="90"/>
      <c r="F287" s="106"/>
    </row>
    <row r="288" spans="5:6">
      <c r="E288" s="90"/>
      <c r="F288" s="106"/>
    </row>
    <row r="289" spans="5:6">
      <c r="E289" s="90"/>
      <c r="F289" s="106"/>
    </row>
    <row r="290" spans="5:6">
      <c r="E290" s="90"/>
      <c r="F290" s="106"/>
    </row>
    <row r="291" spans="5:6">
      <c r="E291" s="90"/>
      <c r="F291" s="106"/>
    </row>
    <row r="292" spans="5:6">
      <c r="E292" s="90"/>
      <c r="F292" s="106"/>
    </row>
    <row r="293" spans="5:6">
      <c r="E293" s="90"/>
      <c r="F293" s="106"/>
    </row>
    <row r="294" spans="5:6">
      <c r="E294" s="90"/>
      <c r="F294" s="106"/>
    </row>
    <row r="295" spans="5:6">
      <c r="E295" s="90"/>
      <c r="F295" s="106"/>
    </row>
    <row r="296" spans="5:6">
      <c r="E296" s="90"/>
      <c r="F296" s="106"/>
    </row>
    <row r="297" spans="5:6">
      <c r="E297" s="90"/>
      <c r="F297" s="106"/>
    </row>
    <row r="298" spans="5:6">
      <c r="E298" s="90"/>
      <c r="F298" s="106"/>
    </row>
    <row r="299" spans="5:6">
      <c r="E299" s="90"/>
      <c r="F299" s="106"/>
    </row>
    <row r="300" spans="5:6">
      <c r="E300" s="90"/>
      <c r="F300" s="106"/>
    </row>
    <row r="301" spans="5:6">
      <c r="E301" s="90"/>
      <c r="F301" s="106"/>
    </row>
    <row r="302" spans="5:6">
      <c r="E302" s="90"/>
      <c r="F302" s="106"/>
    </row>
    <row r="303" spans="5:6">
      <c r="E303" s="90"/>
      <c r="F303" s="106"/>
    </row>
    <row r="304" spans="5:6">
      <c r="E304" s="90"/>
      <c r="F304" s="106"/>
    </row>
    <row r="305" spans="5:6">
      <c r="E305" s="90"/>
      <c r="F305" s="106"/>
    </row>
    <row r="306" spans="5:6">
      <c r="E306" s="90"/>
      <c r="F306" s="106"/>
    </row>
    <row r="307" spans="5:6">
      <c r="E307" s="90"/>
      <c r="F307" s="106"/>
    </row>
    <row r="308" spans="5:6">
      <c r="E308" s="90"/>
      <c r="F308" s="106"/>
    </row>
    <row r="309" spans="5:6">
      <c r="E309" s="90"/>
      <c r="F309" s="106"/>
    </row>
    <row r="310" spans="5:6">
      <c r="E310" s="90"/>
      <c r="F310" s="106"/>
    </row>
    <row r="311" spans="5:6">
      <c r="E311" s="90"/>
      <c r="F311" s="106"/>
    </row>
    <row r="312" spans="5:6">
      <c r="E312" s="90"/>
      <c r="F312" s="106"/>
    </row>
    <row r="313" spans="5:6">
      <c r="E313" s="90"/>
      <c r="F313" s="106"/>
    </row>
    <row r="314" spans="5:6">
      <c r="E314" s="90"/>
      <c r="F314" s="106"/>
    </row>
    <row r="315" spans="5:6">
      <c r="E315" s="90"/>
      <c r="F315" s="106"/>
    </row>
    <row r="316" spans="5:6">
      <c r="E316" s="90"/>
      <c r="F316" s="106"/>
    </row>
    <row r="317" spans="5:6">
      <c r="E317" s="90"/>
      <c r="F317" s="106"/>
    </row>
    <row r="318" spans="5:6">
      <c r="E318" s="90"/>
      <c r="F318" s="106"/>
    </row>
    <row r="319" spans="5:6">
      <c r="E319" s="90"/>
      <c r="F319" s="106"/>
    </row>
    <row r="320" spans="5:6">
      <c r="E320" s="90"/>
      <c r="F320" s="106"/>
    </row>
    <row r="321" spans="5:6">
      <c r="E321" s="90"/>
      <c r="F321" s="106"/>
    </row>
    <row r="322" spans="5:6">
      <c r="E322" s="90"/>
      <c r="F322" s="106"/>
    </row>
    <row r="323" spans="5:6">
      <c r="E323" s="90"/>
      <c r="F323" s="106"/>
    </row>
    <row r="324" spans="5:6">
      <c r="E324" s="90"/>
      <c r="F324" s="106"/>
    </row>
    <row r="325" spans="5:6">
      <c r="E325" s="90"/>
      <c r="F325" s="106"/>
    </row>
    <row r="326" spans="5:6">
      <c r="E326" s="90"/>
      <c r="F326" s="106"/>
    </row>
    <row r="327" spans="5:6">
      <c r="E327" s="90"/>
      <c r="F327" s="106"/>
    </row>
    <row r="328" spans="5:6">
      <c r="E328" s="90"/>
      <c r="F328" s="106"/>
    </row>
    <row r="329" spans="5:6">
      <c r="E329" s="90"/>
      <c r="F329" s="106"/>
    </row>
    <row r="330" spans="5:6">
      <c r="E330" s="90"/>
      <c r="F330" s="106"/>
    </row>
  </sheetData>
  <mergeCells count="26">
    <mergeCell ref="A6:E6"/>
    <mergeCell ref="F6:F78"/>
    <mergeCell ref="D7:E7"/>
    <mergeCell ref="A8:A18"/>
    <mergeCell ref="D9:D18"/>
    <mergeCell ref="E9:E18"/>
    <mergeCell ref="A19:E19"/>
    <mergeCell ref="A20:A30"/>
    <mergeCell ref="D21:D30"/>
    <mergeCell ref="E21:E30"/>
    <mergeCell ref="A68:A78"/>
    <mergeCell ref="D69:D78"/>
    <mergeCell ref="E69:E78"/>
    <mergeCell ref="A31:E31"/>
    <mergeCell ref="A32:A42"/>
    <mergeCell ref="D33:D42"/>
    <mergeCell ref="E33:E42"/>
    <mergeCell ref="A43:E43"/>
    <mergeCell ref="A44:A54"/>
    <mergeCell ref="D45:D54"/>
    <mergeCell ref="E45:E54"/>
    <mergeCell ref="A55:E55"/>
    <mergeCell ref="A56:A66"/>
    <mergeCell ref="D57:D66"/>
    <mergeCell ref="E57:E66"/>
    <mergeCell ref="A67:E67"/>
  </mergeCells>
  <hyperlinks>
    <hyperlink ref="E4" r:id="rId1"/>
    <hyperlink ref="B5" location="Содержание!A1" display="СОДЕРЖАНИЕ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O43"/>
  <sheetViews>
    <sheetView topLeftCell="A16" zoomScale="90" zoomScaleNormal="90" workbookViewId="0">
      <selection activeCell="E27" sqref="E27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3.28515625" customWidth="1"/>
    <col min="5" max="5" width="23.7109375" customWidth="1"/>
    <col min="6" max="6" width="22.28515625" customWidth="1"/>
    <col min="7" max="7" width="23.28515625" customWidth="1"/>
    <col min="8" max="8" width="25.140625" customWidth="1"/>
    <col min="9" max="9" width="25" customWidth="1"/>
    <col min="10" max="10" width="23.5703125" customWidth="1"/>
    <col min="11" max="11" width="17.42578125" customWidth="1"/>
    <col min="12" max="12" width="18.7109375" customWidth="1"/>
    <col min="13" max="13" width="20.5703125" customWidth="1"/>
    <col min="14" max="14" width="23.140625" customWidth="1"/>
    <col min="15" max="15" width="21.7109375" customWidth="1"/>
  </cols>
  <sheetData>
    <row r="2" spans="1:15">
      <c r="B2" s="19" t="s">
        <v>199</v>
      </c>
    </row>
    <row r="3" spans="1:15">
      <c r="B3" s="19" t="s">
        <v>129</v>
      </c>
    </row>
    <row r="4" spans="1:15">
      <c r="B4" s="22" t="s">
        <v>130</v>
      </c>
    </row>
    <row r="7" spans="1:15" ht="18.75">
      <c r="C7" s="121" t="s">
        <v>492</v>
      </c>
    </row>
    <row r="9" spans="1:15">
      <c r="A9" s="152" t="s">
        <v>400</v>
      </c>
      <c r="B9" s="153"/>
      <c r="C9" s="154"/>
      <c r="D9" s="154"/>
      <c r="E9" s="154"/>
      <c r="F9" s="154"/>
    </row>
    <row r="10" spans="1:15" ht="15.75" thickBot="1"/>
    <row r="11" spans="1:15" ht="48" thickBot="1">
      <c r="A11" s="38" t="s">
        <v>1</v>
      </c>
      <c r="B11" s="71" t="s">
        <v>401</v>
      </c>
      <c r="C11" s="71" t="s">
        <v>402</v>
      </c>
      <c r="D11" s="71" t="s">
        <v>403</v>
      </c>
      <c r="E11" s="112" t="s">
        <v>404</v>
      </c>
      <c r="F11" s="112" t="s">
        <v>405</v>
      </c>
      <c r="G11" s="112" t="s">
        <v>406</v>
      </c>
      <c r="H11" s="112" t="s">
        <v>407</v>
      </c>
      <c r="I11" s="112" t="s">
        <v>408</v>
      </c>
      <c r="J11" s="112" t="s">
        <v>409</v>
      </c>
      <c r="K11" s="112" t="s">
        <v>410</v>
      </c>
      <c r="L11" s="112" t="s">
        <v>411</v>
      </c>
      <c r="M11" s="112" t="s">
        <v>412</v>
      </c>
      <c r="N11" s="112" t="s">
        <v>413</v>
      </c>
      <c r="O11" s="112" t="s">
        <v>414</v>
      </c>
    </row>
    <row r="12" spans="1:15" ht="30">
      <c r="A12" s="47" t="s">
        <v>200</v>
      </c>
      <c r="B12" s="113" t="s">
        <v>417</v>
      </c>
      <c r="C12" s="113" t="s">
        <v>426</v>
      </c>
      <c r="D12" s="113" t="s">
        <v>466</v>
      </c>
      <c r="E12" s="113" t="s">
        <v>466</v>
      </c>
      <c r="F12" s="113" t="s">
        <v>466</v>
      </c>
      <c r="G12" s="113" t="s">
        <v>466</v>
      </c>
      <c r="H12" s="117" t="s">
        <v>467</v>
      </c>
      <c r="I12" s="117" t="s">
        <v>467</v>
      </c>
      <c r="J12" s="117" t="s">
        <v>467</v>
      </c>
      <c r="K12" s="117" t="s">
        <v>467</v>
      </c>
      <c r="L12" s="113" t="s">
        <v>468</v>
      </c>
      <c r="M12" s="113" t="s">
        <v>468</v>
      </c>
      <c r="N12" s="113" t="s">
        <v>468</v>
      </c>
      <c r="O12" s="113" t="s">
        <v>468</v>
      </c>
    </row>
    <row r="13" spans="1:15">
      <c r="A13" s="36" t="s">
        <v>249</v>
      </c>
      <c r="B13" s="114" t="s">
        <v>415</v>
      </c>
      <c r="C13" s="114" t="s">
        <v>427</v>
      </c>
      <c r="D13" s="114" t="s">
        <v>430</v>
      </c>
      <c r="E13" s="114" t="s">
        <v>430</v>
      </c>
      <c r="F13" s="114" t="s">
        <v>430</v>
      </c>
      <c r="G13" s="114" t="s">
        <v>430</v>
      </c>
      <c r="H13" s="114" t="s">
        <v>435</v>
      </c>
      <c r="I13" s="114" t="s">
        <v>435</v>
      </c>
      <c r="J13" s="114" t="s">
        <v>435</v>
      </c>
      <c r="K13" s="114" t="s">
        <v>435</v>
      </c>
      <c r="L13" s="114" t="s">
        <v>436</v>
      </c>
      <c r="M13" s="114" t="s">
        <v>436</v>
      </c>
      <c r="N13" s="114" t="s">
        <v>436</v>
      </c>
      <c r="O13" s="114" t="s">
        <v>436</v>
      </c>
    </row>
    <row r="14" spans="1:15">
      <c r="A14" s="5" t="s">
        <v>250</v>
      </c>
      <c r="B14" s="11" t="s">
        <v>418</v>
      </c>
      <c r="C14" s="11" t="s">
        <v>428</v>
      </c>
      <c r="D14" s="11" t="s">
        <v>431</v>
      </c>
      <c r="E14" s="11" t="s">
        <v>437</v>
      </c>
      <c r="F14" s="11" t="s">
        <v>438</v>
      </c>
      <c r="G14" s="11" t="s">
        <v>439</v>
      </c>
      <c r="H14" s="11" t="s">
        <v>440</v>
      </c>
      <c r="I14" s="11" t="s">
        <v>441</v>
      </c>
      <c r="J14" s="11" t="s">
        <v>442</v>
      </c>
      <c r="K14" s="11" t="s">
        <v>443</v>
      </c>
      <c r="L14" s="11" t="s">
        <v>444</v>
      </c>
      <c r="M14" s="11" t="s">
        <v>445</v>
      </c>
      <c r="N14" s="11" t="s">
        <v>446</v>
      </c>
      <c r="O14" s="11" t="s">
        <v>447</v>
      </c>
    </row>
    <row r="15" spans="1:15" ht="30">
      <c r="A15" s="5" t="s">
        <v>251</v>
      </c>
      <c r="B15" s="11" t="s">
        <v>174</v>
      </c>
      <c r="C15" s="11" t="s">
        <v>174</v>
      </c>
      <c r="D15" s="11" t="s">
        <v>241</v>
      </c>
      <c r="E15" s="11" t="s">
        <v>453</v>
      </c>
      <c r="F15" s="11" t="s">
        <v>452</v>
      </c>
      <c r="G15" s="11" t="s">
        <v>454</v>
      </c>
      <c r="H15" s="11" t="s">
        <v>241</v>
      </c>
      <c r="I15" s="11" t="s">
        <v>453</v>
      </c>
      <c r="J15" s="11" t="s">
        <v>452</v>
      </c>
      <c r="K15" s="11" t="s">
        <v>451</v>
      </c>
      <c r="L15" s="11" t="s">
        <v>174</v>
      </c>
      <c r="M15" s="11" t="s">
        <v>450</v>
      </c>
      <c r="N15" s="11" t="s">
        <v>449</v>
      </c>
      <c r="O15" s="11" t="s">
        <v>448</v>
      </c>
    </row>
    <row r="16" spans="1:15">
      <c r="A16" s="5" t="s">
        <v>252</v>
      </c>
      <c r="B16" s="11" t="s">
        <v>90</v>
      </c>
      <c r="C16" s="11" t="s">
        <v>90</v>
      </c>
      <c r="D16" s="11" t="s">
        <v>90</v>
      </c>
      <c r="E16" s="11" t="s">
        <v>90</v>
      </c>
      <c r="F16" s="11" t="s">
        <v>90</v>
      </c>
      <c r="G16" s="11" t="s">
        <v>90</v>
      </c>
      <c r="H16" s="11" t="s">
        <v>90</v>
      </c>
      <c r="I16" s="11" t="s">
        <v>90</v>
      </c>
      <c r="J16" s="11" t="s">
        <v>90</v>
      </c>
      <c r="K16" s="11" t="s">
        <v>90</v>
      </c>
      <c r="L16" s="11" t="s">
        <v>90</v>
      </c>
      <c r="M16" s="11" t="s">
        <v>90</v>
      </c>
      <c r="N16" s="11" t="s">
        <v>90</v>
      </c>
      <c r="O16" s="11" t="s">
        <v>90</v>
      </c>
    </row>
    <row r="17" spans="1:15" ht="30">
      <c r="A17" s="5" t="s">
        <v>434</v>
      </c>
      <c r="B17" s="116">
        <v>110</v>
      </c>
      <c r="C17" s="116">
        <v>106</v>
      </c>
      <c r="D17" s="11">
        <v>110</v>
      </c>
      <c r="E17" s="11">
        <v>90</v>
      </c>
      <c r="F17" s="11">
        <v>75</v>
      </c>
      <c r="G17" s="11">
        <v>45</v>
      </c>
      <c r="H17" s="11">
        <v>110</v>
      </c>
      <c r="I17" s="11">
        <v>90</v>
      </c>
      <c r="J17" s="11">
        <v>75</v>
      </c>
      <c r="K17" s="11">
        <v>45</v>
      </c>
      <c r="L17" s="11">
        <v>110</v>
      </c>
      <c r="M17" s="11">
        <v>90</v>
      </c>
      <c r="N17" s="11">
        <v>75</v>
      </c>
      <c r="O17" s="11">
        <v>45</v>
      </c>
    </row>
    <row r="18" spans="1:15" ht="30">
      <c r="A18" s="5" t="s">
        <v>8</v>
      </c>
      <c r="B18" s="11" t="s">
        <v>419</v>
      </c>
      <c r="C18" s="11" t="s">
        <v>419</v>
      </c>
      <c r="D18" s="11" t="s">
        <v>432</v>
      </c>
      <c r="E18" s="11" t="s">
        <v>432</v>
      </c>
      <c r="F18" s="11" t="s">
        <v>432</v>
      </c>
      <c r="G18" s="11" t="s">
        <v>432</v>
      </c>
      <c r="H18" s="11" t="s">
        <v>432</v>
      </c>
      <c r="I18" s="11" t="s">
        <v>432</v>
      </c>
      <c r="J18" s="11" t="s">
        <v>432</v>
      </c>
      <c r="K18" s="11" t="s">
        <v>432</v>
      </c>
      <c r="L18" s="11" t="s">
        <v>432</v>
      </c>
      <c r="M18" s="11" t="s">
        <v>432</v>
      </c>
      <c r="N18" s="11" t="s">
        <v>432</v>
      </c>
      <c r="O18" s="11" t="s">
        <v>432</v>
      </c>
    </row>
    <row r="19" spans="1:15" ht="30">
      <c r="A19" s="5" t="s">
        <v>150</v>
      </c>
      <c r="B19" s="11" t="s">
        <v>151</v>
      </c>
      <c r="C19" s="11" t="s">
        <v>151</v>
      </c>
      <c r="D19" s="11" t="s">
        <v>151</v>
      </c>
      <c r="E19" s="11" t="s">
        <v>151</v>
      </c>
      <c r="F19" s="11" t="s">
        <v>151</v>
      </c>
      <c r="G19" s="11" t="s">
        <v>151</v>
      </c>
      <c r="H19" s="11" t="s">
        <v>151</v>
      </c>
      <c r="I19" s="11" t="s">
        <v>151</v>
      </c>
      <c r="J19" s="11" t="s">
        <v>151</v>
      </c>
      <c r="K19" s="11" t="s">
        <v>151</v>
      </c>
      <c r="L19" s="11" t="s">
        <v>151</v>
      </c>
      <c r="M19" s="11" t="s">
        <v>151</v>
      </c>
      <c r="N19" s="11" t="s">
        <v>151</v>
      </c>
      <c r="O19" s="11" t="s">
        <v>151</v>
      </c>
    </row>
    <row r="20" spans="1:15" ht="30">
      <c r="A20" s="5" t="s">
        <v>152</v>
      </c>
      <c r="B20" s="11" t="s">
        <v>153</v>
      </c>
      <c r="C20" s="11" t="s">
        <v>153</v>
      </c>
      <c r="D20" s="11" t="s">
        <v>153</v>
      </c>
      <c r="E20" s="11" t="s">
        <v>153</v>
      </c>
      <c r="F20" s="11" t="s">
        <v>153</v>
      </c>
      <c r="G20" s="11" t="s">
        <v>153</v>
      </c>
      <c r="H20" s="11" t="s">
        <v>153</v>
      </c>
      <c r="I20" s="11" t="s">
        <v>153</v>
      </c>
      <c r="J20" s="11" t="s">
        <v>153</v>
      </c>
      <c r="K20" s="11" t="s">
        <v>153</v>
      </c>
      <c r="L20" s="11" t="s">
        <v>153</v>
      </c>
      <c r="M20" s="11" t="s">
        <v>153</v>
      </c>
      <c r="N20" s="11" t="s">
        <v>153</v>
      </c>
      <c r="O20" s="11" t="s">
        <v>153</v>
      </c>
    </row>
    <row r="21" spans="1:15" ht="34.5" customHeight="1">
      <c r="A21" s="5" t="s">
        <v>10</v>
      </c>
      <c r="B21" s="3" t="s">
        <v>416</v>
      </c>
      <c r="C21" s="3" t="s">
        <v>416</v>
      </c>
      <c r="D21" s="3" t="s">
        <v>416</v>
      </c>
      <c r="E21" s="3" t="s">
        <v>416</v>
      </c>
      <c r="F21" s="3" t="s">
        <v>416</v>
      </c>
      <c r="G21" s="3" t="s">
        <v>416</v>
      </c>
      <c r="H21" s="3" t="s">
        <v>416</v>
      </c>
      <c r="I21" s="3" t="s">
        <v>416</v>
      </c>
      <c r="J21" s="3" t="s">
        <v>416</v>
      </c>
      <c r="K21" s="3" t="s">
        <v>416</v>
      </c>
      <c r="L21" s="3" t="s">
        <v>416</v>
      </c>
      <c r="M21" s="3" t="s">
        <v>416</v>
      </c>
      <c r="N21" s="3" t="s">
        <v>416</v>
      </c>
      <c r="O21" s="3" t="s">
        <v>416</v>
      </c>
    </row>
    <row r="22" spans="1:15">
      <c r="A22" s="5" t="s">
        <v>420</v>
      </c>
      <c r="B22" s="10" t="s">
        <v>421</v>
      </c>
      <c r="C22" s="10" t="s">
        <v>421</v>
      </c>
      <c r="D22" s="10" t="s">
        <v>421</v>
      </c>
      <c r="E22" s="10" t="s">
        <v>421</v>
      </c>
      <c r="F22" s="10" t="s">
        <v>421</v>
      </c>
      <c r="G22" s="10" t="s">
        <v>421</v>
      </c>
      <c r="H22" s="10" t="s">
        <v>421</v>
      </c>
      <c r="I22" s="10" t="s">
        <v>421</v>
      </c>
      <c r="J22" s="10" t="s">
        <v>421</v>
      </c>
      <c r="K22" s="10" t="s">
        <v>421</v>
      </c>
      <c r="L22" s="10" t="s">
        <v>421</v>
      </c>
      <c r="M22" s="10" t="s">
        <v>421</v>
      </c>
      <c r="N22" s="10" t="s">
        <v>421</v>
      </c>
      <c r="O22" s="10" t="s">
        <v>421</v>
      </c>
    </row>
    <row r="23" spans="1:15">
      <c r="A23" s="5" t="s">
        <v>253</v>
      </c>
      <c r="B23" s="11" t="s">
        <v>422</v>
      </c>
      <c r="C23" s="11" t="s">
        <v>422</v>
      </c>
      <c r="D23" s="11" t="s">
        <v>422</v>
      </c>
      <c r="E23" s="11" t="s">
        <v>422</v>
      </c>
      <c r="F23" s="11" t="s">
        <v>422</v>
      </c>
      <c r="G23" s="11" t="s">
        <v>422</v>
      </c>
      <c r="H23" s="11" t="s">
        <v>422</v>
      </c>
      <c r="I23" s="11" t="s">
        <v>422</v>
      </c>
      <c r="J23" s="11" t="s">
        <v>422</v>
      </c>
      <c r="K23" s="11" t="s">
        <v>422</v>
      </c>
      <c r="L23" s="11" t="s">
        <v>422</v>
      </c>
      <c r="M23" s="11" t="s">
        <v>422</v>
      </c>
      <c r="N23" s="11" t="s">
        <v>422</v>
      </c>
      <c r="O23" s="11" t="s">
        <v>422</v>
      </c>
    </row>
    <row r="24" spans="1:15">
      <c r="A24" s="5" t="s">
        <v>254</v>
      </c>
      <c r="B24" s="115" t="s">
        <v>423</v>
      </c>
      <c r="C24" s="115" t="s">
        <v>429</v>
      </c>
      <c r="D24" s="115" t="s">
        <v>433</v>
      </c>
      <c r="E24" s="115" t="s">
        <v>455</v>
      </c>
      <c r="F24" s="115" t="s">
        <v>456</v>
      </c>
      <c r="G24" s="115" t="s">
        <v>456</v>
      </c>
      <c r="H24" s="115" t="s">
        <v>433</v>
      </c>
      <c r="I24" s="115" t="s">
        <v>455</v>
      </c>
      <c r="J24" s="115" t="s">
        <v>456</v>
      </c>
      <c r="K24" s="115" t="s">
        <v>456</v>
      </c>
      <c r="L24" s="115" t="s">
        <v>433</v>
      </c>
      <c r="M24" s="115" t="s">
        <v>455</v>
      </c>
      <c r="N24" s="115" t="s">
        <v>456</v>
      </c>
      <c r="O24" s="115" t="s">
        <v>456</v>
      </c>
    </row>
    <row r="25" spans="1:15" ht="30">
      <c r="A25" s="5" t="s">
        <v>20</v>
      </c>
      <c r="B25" s="11" t="s">
        <v>21</v>
      </c>
      <c r="C25" s="11" t="s">
        <v>21</v>
      </c>
      <c r="D25" s="11" t="s">
        <v>21</v>
      </c>
      <c r="E25" s="11" t="s">
        <v>21</v>
      </c>
      <c r="F25" s="11" t="s">
        <v>21</v>
      </c>
      <c r="G25" s="11" t="s">
        <v>21</v>
      </c>
      <c r="H25" s="11" t="s">
        <v>21</v>
      </c>
      <c r="I25" s="11" t="s">
        <v>21</v>
      </c>
      <c r="J25" s="11" t="s">
        <v>21</v>
      </c>
      <c r="K25" s="11" t="s">
        <v>21</v>
      </c>
      <c r="L25" s="11" t="s">
        <v>21</v>
      </c>
      <c r="M25" s="11" t="s">
        <v>21</v>
      </c>
      <c r="N25" s="11" t="s">
        <v>21</v>
      </c>
      <c r="O25" s="11" t="s">
        <v>21</v>
      </c>
    </row>
    <row r="26" spans="1:15" ht="30">
      <c r="A26" s="5" t="s">
        <v>255</v>
      </c>
      <c r="B26" s="11" t="s">
        <v>424</v>
      </c>
      <c r="C26" s="11" t="s">
        <v>424</v>
      </c>
      <c r="D26" s="11" t="s">
        <v>424</v>
      </c>
      <c r="E26" s="11" t="s">
        <v>424</v>
      </c>
      <c r="F26" s="11" t="s">
        <v>424</v>
      </c>
      <c r="G26" s="11" t="s">
        <v>424</v>
      </c>
      <c r="H26" s="11" t="s">
        <v>424</v>
      </c>
      <c r="I26" s="11" t="s">
        <v>424</v>
      </c>
      <c r="J26" s="11" t="s">
        <v>424</v>
      </c>
      <c r="K26" s="11" t="s">
        <v>424</v>
      </c>
      <c r="L26" s="11" t="s">
        <v>424</v>
      </c>
      <c r="M26" s="11" t="s">
        <v>424</v>
      </c>
      <c r="N26" s="11" t="s">
        <v>424</v>
      </c>
      <c r="O26" s="11" t="s">
        <v>424</v>
      </c>
    </row>
    <row r="27" spans="1:15">
      <c r="A27" s="5" t="s">
        <v>248</v>
      </c>
      <c r="B27" s="11" t="s">
        <v>425</v>
      </c>
      <c r="C27" s="11" t="s">
        <v>425</v>
      </c>
      <c r="D27" s="11" t="s">
        <v>425</v>
      </c>
      <c r="E27" s="11" t="s">
        <v>425</v>
      </c>
      <c r="F27" s="11" t="s">
        <v>425</v>
      </c>
      <c r="G27" s="11" t="s">
        <v>425</v>
      </c>
      <c r="H27" s="11" t="s">
        <v>425</v>
      </c>
      <c r="I27" s="11" t="s">
        <v>425</v>
      </c>
      <c r="J27" s="11" t="s">
        <v>425</v>
      </c>
      <c r="K27" s="11" t="s">
        <v>425</v>
      </c>
      <c r="L27" s="11" t="s">
        <v>425</v>
      </c>
      <c r="M27" s="11" t="s">
        <v>425</v>
      </c>
      <c r="N27" s="11" t="s">
        <v>425</v>
      </c>
      <c r="O27" s="11" t="s">
        <v>425</v>
      </c>
    </row>
    <row r="28" spans="1:15">
      <c r="A28" s="5" t="s">
        <v>157</v>
      </c>
      <c r="B28" s="11">
        <v>4</v>
      </c>
      <c r="C28" s="11">
        <v>8</v>
      </c>
      <c r="D28" s="11">
        <v>4.7</v>
      </c>
      <c r="E28" s="11">
        <v>5</v>
      </c>
      <c r="F28" s="11">
        <v>6</v>
      </c>
      <c r="G28" s="11">
        <v>6</v>
      </c>
      <c r="H28" s="11">
        <v>4.7</v>
      </c>
      <c r="I28" s="11">
        <v>5</v>
      </c>
      <c r="J28" s="11">
        <v>6</v>
      </c>
      <c r="K28" s="11">
        <v>6</v>
      </c>
      <c r="L28" s="11">
        <v>4.7</v>
      </c>
      <c r="M28" s="11">
        <v>5</v>
      </c>
      <c r="N28" s="11">
        <v>6</v>
      </c>
      <c r="O28" s="11">
        <v>6</v>
      </c>
    </row>
    <row r="29" spans="1:15" ht="26.25" customHeight="1">
      <c r="A29" s="5" t="s">
        <v>256</v>
      </c>
      <c r="B29" s="11" t="s">
        <v>27</v>
      </c>
      <c r="C29" s="11" t="s">
        <v>27</v>
      </c>
      <c r="D29" s="11" t="s">
        <v>27</v>
      </c>
      <c r="E29" s="11" t="s">
        <v>27</v>
      </c>
      <c r="F29" s="11" t="s">
        <v>27</v>
      </c>
      <c r="G29" s="11" t="s">
        <v>27</v>
      </c>
      <c r="H29" s="11" t="s">
        <v>27</v>
      </c>
      <c r="I29" s="11" t="s">
        <v>27</v>
      </c>
      <c r="J29" s="11" t="s">
        <v>27</v>
      </c>
      <c r="K29" s="11" t="s">
        <v>27</v>
      </c>
      <c r="L29" s="11" t="s">
        <v>27</v>
      </c>
      <c r="M29" s="11" t="s">
        <v>27</v>
      </c>
      <c r="N29" s="11" t="s">
        <v>27</v>
      </c>
      <c r="O29" s="11" t="s">
        <v>27</v>
      </c>
    </row>
    <row r="30" spans="1:15" ht="126.75" customHeight="1">
      <c r="A30" s="9" t="s">
        <v>62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ht="18.75">
      <c r="A31" s="2" t="s">
        <v>285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5" ht="18.75">
      <c r="A32" s="2" t="s">
        <v>284</v>
      </c>
      <c r="B32" s="41">
        <v>7315</v>
      </c>
      <c r="C32" s="41">
        <v>23560</v>
      </c>
      <c r="D32" s="41">
        <v>12350</v>
      </c>
      <c r="E32" s="41">
        <v>13015</v>
      </c>
      <c r="F32" s="41">
        <v>13300</v>
      </c>
      <c r="G32" s="41">
        <v>13300</v>
      </c>
      <c r="H32" s="41">
        <v>16055</v>
      </c>
      <c r="I32" s="41">
        <v>16720</v>
      </c>
      <c r="J32" s="41">
        <v>17005</v>
      </c>
      <c r="K32" s="41">
        <v>17005</v>
      </c>
      <c r="L32" s="41">
        <v>18145</v>
      </c>
      <c r="M32" s="41">
        <v>18810</v>
      </c>
      <c r="N32" s="41">
        <v>19095</v>
      </c>
      <c r="O32" s="41">
        <v>19095</v>
      </c>
    </row>
    <row r="34" spans="1:15" ht="15.75" thickBot="1"/>
    <row r="35" spans="1:15" ht="15.75" thickBot="1">
      <c r="A35" s="157" t="s">
        <v>283</v>
      </c>
      <c r="B35" s="155" t="s">
        <v>282</v>
      </c>
      <c r="C35" s="155"/>
      <c r="D35" s="156"/>
      <c r="E35" s="155" t="s">
        <v>282</v>
      </c>
      <c r="F35" s="155"/>
      <c r="G35" s="156"/>
      <c r="H35" s="155" t="s">
        <v>282</v>
      </c>
      <c r="I35" s="155"/>
      <c r="J35" s="156"/>
      <c r="K35" s="155" t="s">
        <v>282</v>
      </c>
      <c r="L35" s="155"/>
      <c r="M35" s="155"/>
      <c r="N35" s="174" t="s">
        <v>282</v>
      </c>
      <c r="O35" s="175"/>
    </row>
    <row r="36" spans="1:15" ht="48" thickBot="1">
      <c r="A36" s="158"/>
      <c r="B36" s="71" t="s">
        <v>401</v>
      </c>
      <c r="C36" s="71" t="s">
        <v>402</v>
      </c>
      <c r="D36" s="71" t="s">
        <v>403</v>
      </c>
      <c r="E36" s="112" t="s">
        <v>404</v>
      </c>
      <c r="F36" s="112" t="s">
        <v>405</v>
      </c>
      <c r="G36" s="112" t="s">
        <v>406</v>
      </c>
      <c r="H36" s="112" t="s">
        <v>407</v>
      </c>
      <c r="I36" s="112" t="s">
        <v>408</v>
      </c>
      <c r="J36" s="112" t="s">
        <v>409</v>
      </c>
      <c r="K36" s="112" t="s">
        <v>410</v>
      </c>
      <c r="L36" s="112" t="s">
        <v>411</v>
      </c>
      <c r="M36" s="112" t="s">
        <v>412</v>
      </c>
      <c r="N36" s="112" t="s">
        <v>413</v>
      </c>
      <c r="O36" s="112" t="s">
        <v>414</v>
      </c>
    </row>
    <row r="37" spans="1:15" ht="24" customHeight="1" thickBot="1">
      <c r="A37" s="56">
        <v>2</v>
      </c>
      <c r="B37" s="68">
        <v>1250</v>
      </c>
      <c r="C37" s="69">
        <v>2450</v>
      </c>
      <c r="D37" s="70">
        <v>1675</v>
      </c>
      <c r="E37" s="70">
        <v>1925</v>
      </c>
      <c r="F37" s="70">
        <v>3300</v>
      </c>
      <c r="G37" s="55">
        <v>6000</v>
      </c>
      <c r="H37" s="55">
        <v>3570</v>
      </c>
      <c r="I37" s="55">
        <v>3870</v>
      </c>
      <c r="J37" s="55">
        <v>6520</v>
      </c>
      <c r="K37" s="55">
        <v>11320</v>
      </c>
      <c r="L37" s="55">
        <v>4640</v>
      </c>
      <c r="M37" s="55">
        <v>3120</v>
      </c>
      <c r="N37" s="55">
        <v>4220</v>
      </c>
      <c r="O37" s="55">
        <v>7050</v>
      </c>
    </row>
    <row r="38" spans="1:15" ht="25.5" customHeight="1" thickBot="1">
      <c r="A38" s="56">
        <v>4</v>
      </c>
      <c r="B38" s="68">
        <v>279</v>
      </c>
      <c r="C38" s="69">
        <v>555</v>
      </c>
      <c r="D38" s="70">
        <v>325</v>
      </c>
      <c r="E38" s="70">
        <v>371</v>
      </c>
      <c r="F38" s="70">
        <v>566</v>
      </c>
      <c r="G38" s="55">
        <v>1090</v>
      </c>
      <c r="H38" s="55">
        <v>693</v>
      </c>
      <c r="I38" s="55">
        <v>745</v>
      </c>
      <c r="J38" s="55">
        <v>1117</v>
      </c>
      <c r="K38" s="55">
        <v>2016</v>
      </c>
      <c r="L38" s="55">
        <v>900</v>
      </c>
      <c r="M38" s="55">
        <v>786</v>
      </c>
      <c r="N38" s="55">
        <v>1067</v>
      </c>
      <c r="O38" s="55">
        <v>1800</v>
      </c>
    </row>
    <row r="39" spans="1:15" ht="23.25" customHeight="1" thickBot="1">
      <c r="A39" s="56">
        <v>6</v>
      </c>
      <c r="B39" s="68">
        <v>119</v>
      </c>
      <c r="C39" s="69">
        <v>238</v>
      </c>
      <c r="D39" s="70">
        <v>134</v>
      </c>
      <c r="E39" s="70">
        <v>152</v>
      </c>
      <c r="F39" s="70">
        <v>224</v>
      </c>
      <c r="G39" s="55">
        <v>436</v>
      </c>
      <c r="H39" s="55">
        <v>285</v>
      </c>
      <c r="I39" s="55">
        <v>306</v>
      </c>
      <c r="J39" s="55">
        <v>443</v>
      </c>
      <c r="K39" s="55">
        <v>810</v>
      </c>
      <c r="L39" s="55">
        <v>371</v>
      </c>
      <c r="M39" s="55">
        <v>350</v>
      </c>
      <c r="N39" s="55">
        <v>474</v>
      </c>
      <c r="O39" s="55">
        <v>807</v>
      </c>
    </row>
    <row r="40" spans="1:15" ht="24" customHeight="1" thickBot="1">
      <c r="A40" s="56">
        <v>8</v>
      </c>
      <c r="B40" s="68">
        <v>66</v>
      </c>
      <c r="C40" s="69">
        <v>131</v>
      </c>
      <c r="D40" s="70">
        <v>72</v>
      </c>
      <c r="E40" s="70">
        <v>82</v>
      </c>
      <c r="F40" s="70">
        <v>119</v>
      </c>
      <c r="G40" s="55">
        <v>234</v>
      </c>
      <c r="H40" s="55">
        <v>154</v>
      </c>
      <c r="I40" s="55">
        <v>165</v>
      </c>
      <c r="J40" s="55">
        <v>235</v>
      </c>
      <c r="K40" s="55">
        <v>434</v>
      </c>
      <c r="L40" s="55">
        <v>201</v>
      </c>
      <c r="M40" s="55">
        <v>197</v>
      </c>
      <c r="N40" s="55">
        <v>267</v>
      </c>
      <c r="O40" s="55">
        <v>457</v>
      </c>
    </row>
    <row r="41" spans="1:15" ht="22.5" customHeight="1" thickBot="1">
      <c r="A41" s="56">
        <v>10</v>
      </c>
      <c r="B41" s="68">
        <v>42</v>
      </c>
      <c r="C41" s="69">
        <v>83</v>
      </c>
      <c r="D41" s="70">
        <v>45</v>
      </c>
      <c r="E41" s="70">
        <v>51</v>
      </c>
      <c r="F41" s="70">
        <v>74</v>
      </c>
      <c r="G41" s="55">
        <v>146</v>
      </c>
      <c r="H41" s="55">
        <v>97</v>
      </c>
      <c r="I41" s="55">
        <v>103</v>
      </c>
      <c r="J41" s="55">
        <v>146</v>
      </c>
      <c r="K41" s="55">
        <v>269</v>
      </c>
      <c r="L41" s="55">
        <v>126</v>
      </c>
      <c r="M41" s="55">
        <v>126</v>
      </c>
      <c r="N41" s="55">
        <v>171</v>
      </c>
      <c r="O41" s="55">
        <v>292</v>
      </c>
    </row>
    <row r="42" spans="1:15" ht="20.25" customHeight="1" thickBot="1">
      <c r="A42" s="56">
        <v>12</v>
      </c>
      <c r="B42" s="68">
        <v>29</v>
      </c>
      <c r="C42" s="69">
        <v>57</v>
      </c>
      <c r="D42" s="70">
        <v>31</v>
      </c>
      <c r="E42" s="70">
        <v>35</v>
      </c>
      <c r="F42" s="70">
        <v>50</v>
      </c>
      <c r="G42" s="55">
        <v>99</v>
      </c>
      <c r="H42" s="55">
        <v>66</v>
      </c>
      <c r="I42" s="55">
        <v>71</v>
      </c>
      <c r="J42" s="55">
        <v>99</v>
      </c>
      <c r="K42" s="55">
        <v>182</v>
      </c>
      <c r="L42" s="55">
        <v>86</v>
      </c>
      <c r="M42" s="55">
        <v>88</v>
      </c>
      <c r="N42" s="55">
        <v>119</v>
      </c>
      <c r="O42" s="55">
        <v>204</v>
      </c>
    </row>
    <row r="43" spans="1:15" ht="18" customHeight="1" thickBot="1">
      <c r="A43" s="56"/>
      <c r="B43" s="68"/>
      <c r="C43" s="69"/>
      <c r="D43" s="70"/>
      <c r="E43" s="70"/>
      <c r="F43" s="70"/>
      <c r="G43" s="55"/>
      <c r="H43" s="55"/>
      <c r="I43" s="55"/>
      <c r="J43" s="55"/>
      <c r="K43" s="55"/>
      <c r="L43" s="55"/>
      <c r="M43" s="55"/>
      <c r="N43" s="55"/>
      <c r="O43" s="55"/>
    </row>
  </sheetData>
  <mergeCells count="7">
    <mergeCell ref="N35:O35"/>
    <mergeCell ref="A9:F9"/>
    <mergeCell ref="A35:A36"/>
    <mergeCell ref="B35:D35"/>
    <mergeCell ref="E35:G35"/>
    <mergeCell ref="H35:J35"/>
    <mergeCell ref="K35:M35"/>
  </mergeCells>
  <hyperlinks>
    <hyperlink ref="B4" r:id="rId1"/>
    <hyperlink ref="C7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37" orientation="landscape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43"/>
  <sheetViews>
    <sheetView topLeftCell="A4" zoomScale="80" zoomScaleNormal="80" workbookViewId="0">
      <selection activeCell="G17" sqref="G17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3.28515625" customWidth="1"/>
  </cols>
  <sheetData>
    <row r="2" spans="1:4">
      <c r="B2" s="19" t="s">
        <v>199</v>
      </c>
    </row>
    <row r="3" spans="1:4">
      <c r="B3" s="19" t="s">
        <v>129</v>
      </c>
    </row>
    <row r="4" spans="1:4">
      <c r="B4" s="22" t="s">
        <v>130</v>
      </c>
    </row>
    <row r="7" spans="1:4" ht="18.75">
      <c r="B7" s="121" t="s">
        <v>492</v>
      </c>
    </row>
    <row r="9" spans="1:4">
      <c r="A9" s="152" t="s">
        <v>400</v>
      </c>
      <c r="B9" s="153"/>
      <c r="C9" s="154"/>
      <c r="D9" s="154"/>
    </row>
    <row r="10" spans="1:4" ht="15.75" thickBot="1"/>
    <row r="11" spans="1:4" ht="21.75" thickBot="1">
      <c r="A11" s="38" t="s">
        <v>1</v>
      </c>
      <c r="B11" s="71" t="s">
        <v>457</v>
      </c>
      <c r="C11" s="71" t="s">
        <v>458</v>
      </c>
      <c r="D11" s="71" t="s">
        <v>459</v>
      </c>
    </row>
    <row r="12" spans="1:4" ht="15.75">
      <c r="A12" s="47" t="s">
        <v>200</v>
      </c>
      <c r="B12" s="113" t="s">
        <v>203</v>
      </c>
      <c r="C12" s="113" t="s">
        <v>213</v>
      </c>
      <c r="D12" s="113" t="s">
        <v>214</v>
      </c>
    </row>
    <row r="13" spans="1:4">
      <c r="A13" s="36" t="s">
        <v>249</v>
      </c>
      <c r="B13" s="114" t="s">
        <v>143</v>
      </c>
      <c r="C13" s="114" t="s">
        <v>187</v>
      </c>
      <c r="D13" s="114" t="s">
        <v>145</v>
      </c>
    </row>
    <row r="14" spans="1:4">
      <c r="A14" s="5" t="s">
        <v>250</v>
      </c>
      <c r="B14" s="11" t="s">
        <v>460</v>
      </c>
      <c r="C14" s="11" t="s">
        <v>461</v>
      </c>
      <c r="D14" s="11" t="s">
        <v>462</v>
      </c>
    </row>
    <row r="15" spans="1:4" ht="30">
      <c r="A15" s="5" t="s">
        <v>251</v>
      </c>
      <c r="B15" s="11" t="s">
        <v>174</v>
      </c>
      <c r="C15" s="11" t="s">
        <v>174</v>
      </c>
      <c r="D15" s="11" t="s">
        <v>174</v>
      </c>
    </row>
    <row r="16" spans="1:4">
      <c r="A16" s="5" t="s">
        <v>252</v>
      </c>
      <c r="B16" s="11" t="s">
        <v>190</v>
      </c>
      <c r="C16" s="11" t="s">
        <v>190</v>
      </c>
      <c r="D16" s="11" t="s">
        <v>190</v>
      </c>
    </row>
    <row r="17" spans="1:4" ht="30">
      <c r="A17" s="5" t="s">
        <v>434</v>
      </c>
      <c r="B17" s="116"/>
      <c r="C17" s="116"/>
      <c r="D17" s="11"/>
    </row>
    <row r="18" spans="1:4" ht="30">
      <c r="A18" s="5" t="s">
        <v>8</v>
      </c>
      <c r="B18" s="11" t="s">
        <v>419</v>
      </c>
      <c r="C18" s="11" t="s">
        <v>419</v>
      </c>
      <c r="D18" s="11" t="s">
        <v>419</v>
      </c>
    </row>
    <row r="19" spans="1:4" ht="30">
      <c r="A19" s="5" t="s">
        <v>150</v>
      </c>
      <c r="B19" s="11" t="s">
        <v>151</v>
      </c>
      <c r="C19" s="11" t="s">
        <v>151</v>
      </c>
      <c r="D19" s="11" t="s">
        <v>151</v>
      </c>
    </row>
    <row r="20" spans="1:4" ht="30">
      <c r="A20" s="5" t="s">
        <v>152</v>
      </c>
      <c r="B20" s="11" t="s">
        <v>153</v>
      </c>
      <c r="C20" s="11" t="s">
        <v>153</v>
      </c>
      <c r="D20" s="11" t="s">
        <v>153</v>
      </c>
    </row>
    <row r="21" spans="1:4">
      <c r="A21" s="5" t="s">
        <v>10</v>
      </c>
      <c r="B21" s="3" t="s">
        <v>175</v>
      </c>
      <c r="C21" s="3" t="s">
        <v>175</v>
      </c>
      <c r="D21" s="3" t="s">
        <v>175</v>
      </c>
    </row>
    <row r="22" spans="1:4">
      <c r="A22" s="5" t="s">
        <v>420</v>
      </c>
      <c r="B22" s="10" t="s">
        <v>421</v>
      </c>
      <c r="C22" s="10" t="s">
        <v>421</v>
      </c>
      <c r="D22" s="10" t="s">
        <v>421</v>
      </c>
    </row>
    <row r="23" spans="1:4">
      <c r="A23" s="5" t="s">
        <v>253</v>
      </c>
      <c r="B23" s="11" t="s">
        <v>422</v>
      </c>
      <c r="C23" s="11" t="s">
        <v>422</v>
      </c>
      <c r="D23" s="11" t="s">
        <v>422</v>
      </c>
    </row>
    <row r="24" spans="1:4">
      <c r="A24" s="5" t="s">
        <v>254</v>
      </c>
      <c r="B24" s="115" t="s">
        <v>463</v>
      </c>
      <c r="C24" s="115" t="s">
        <v>464</v>
      </c>
      <c r="D24" s="115" t="s">
        <v>465</v>
      </c>
    </row>
    <row r="25" spans="1:4">
      <c r="A25" s="5" t="s">
        <v>20</v>
      </c>
      <c r="B25" s="11" t="s">
        <v>21</v>
      </c>
      <c r="C25" s="11" t="s">
        <v>21</v>
      </c>
      <c r="D25" s="11" t="s">
        <v>21</v>
      </c>
    </row>
    <row r="26" spans="1:4">
      <c r="A26" s="5" t="s">
        <v>255</v>
      </c>
      <c r="B26" s="11" t="s">
        <v>424</v>
      </c>
      <c r="C26" s="11" t="s">
        <v>424</v>
      </c>
      <c r="D26" s="11" t="s">
        <v>424</v>
      </c>
    </row>
    <row r="27" spans="1:4">
      <c r="A27" s="5" t="s">
        <v>248</v>
      </c>
      <c r="B27" s="11" t="s">
        <v>425</v>
      </c>
      <c r="C27" s="11" t="s">
        <v>425</v>
      </c>
      <c r="D27" s="11" t="s">
        <v>425</v>
      </c>
    </row>
    <row r="28" spans="1:4">
      <c r="A28" s="5" t="s">
        <v>157</v>
      </c>
      <c r="B28" s="11"/>
      <c r="C28" s="11"/>
      <c r="D28" s="11"/>
    </row>
    <row r="29" spans="1:4">
      <c r="A29" s="5" t="s">
        <v>256</v>
      </c>
      <c r="B29" s="11" t="s">
        <v>27</v>
      </c>
      <c r="C29" s="11" t="s">
        <v>27</v>
      </c>
      <c r="D29" s="11" t="s">
        <v>27</v>
      </c>
    </row>
    <row r="30" spans="1:4" ht="132" customHeight="1">
      <c r="A30" s="9" t="s">
        <v>62</v>
      </c>
      <c r="B30" s="1"/>
      <c r="C30" s="1"/>
      <c r="D30" s="1"/>
    </row>
    <row r="31" spans="1:4" ht="18.75">
      <c r="A31" s="2" t="s">
        <v>285</v>
      </c>
      <c r="B31" s="41"/>
      <c r="C31" s="41"/>
      <c r="D31" s="41"/>
    </row>
    <row r="32" spans="1:4" ht="18.75">
      <c r="A32" s="2" t="s">
        <v>284</v>
      </c>
      <c r="B32" s="41">
        <v>10800</v>
      </c>
      <c r="C32" s="41">
        <v>13800</v>
      </c>
      <c r="D32" s="41">
        <v>17800</v>
      </c>
    </row>
    <row r="34" spans="1:4" ht="15.75" thickBot="1"/>
    <row r="35" spans="1:4" ht="15.75" customHeight="1" thickBot="1">
      <c r="A35" s="157" t="s">
        <v>283</v>
      </c>
      <c r="B35" s="155" t="s">
        <v>282</v>
      </c>
      <c r="C35" s="155"/>
      <c r="D35" s="156"/>
    </row>
    <row r="36" spans="1:4" ht="16.5" thickBot="1">
      <c r="A36" s="158"/>
      <c r="B36" s="71" t="s">
        <v>457</v>
      </c>
      <c r="C36" s="71" t="s">
        <v>458</v>
      </c>
      <c r="D36" s="71" t="s">
        <v>459</v>
      </c>
    </row>
    <row r="37" spans="1:4" ht="15.75" thickBot="1">
      <c r="A37" s="56">
        <v>1</v>
      </c>
      <c r="B37" s="68">
        <v>947</v>
      </c>
      <c r="C37" s="68">
        <v>1425</v>
      </c>
      <c r="D37" s="70">
        <v>1904</v>
      </c>
    </row>
    <row r="38" spans="1:4" ht="15.75" thickBot="1">
      <c r="A38" s="56">
        <v>2</v>
      </c>
      <c r="B38" s="68">
        <v>496</v>
      </c>
      <c r="C38" s="69">
        <v>747</v>
      </c>
      <c r="D38" s="70">
        <v>985</v>
      </c>
    </row>
    <row r="39" spans="1:4" ht="15.75" thickBot="1">
      <c r="A39" s="56">
        <v>4</v>
      </c>
      <c r="B39" s="68">
        <v>152</v>
      </c>
      <c r="C39" s="69">
        <v>227</v>
      </c>
      <c r="D39" s="70">
        <v>301</v>
      </c>
    </row>
    <row r="40" spans="1:4" ht="15.75" thickBot="1">
      <c r="A40" s="56">
        <v>6</v>
      </c>
      <c r="B40" s="68">
        <v>69</v>
      </c>
      <c r="C40" s="69">
        <v>103</v>
      </c>
      <c r="D40" s="70">
        <v>137</v>
      </c>
    </row>
    <row r="41" spans="1:4" ht="15.75" thickBot="1">
      <c r="A41" s="56">
        <v>8</v>
      </c>
      <c r="B41" s="68">
        <v>39</v>
      </c>
      <c r="C41" s="69">
        <v>59</v>
      </c>
      <c r="D41" s="70">
        <v>78</v>
      </c>
    </row>
    <row r="42" spans="1:4" ht="15.75" thickBot="1">
      <c r="A42" s="56">
        <v>10</v>
      </c>
      <c r="B42" s="68">
        <v>25</v>
      </c>
      <c r="C42" s="68">
        <v>38</v>
      </c>
      <c r="D42" s="70">
        <v>50</v>
      </c>
    </row>
    <row r="43" spans="1:4" ht="15.75" thickBot="1">
      <c r="A43" s="56">
        <v>12</v>
      </c>
      <c r="B43" s="68">
        <v>18</v>
      </c>
      <c r="C43" s="68">
        <v>26</v>
      </c>
      <c r="D43" s="70">
        <v>35</v>
      </c>
    </row>
  </sheetData>
  <mergeCells count="3">
    <mergeCell ref="A9:D9"/>
    <mergeCell ref="A35:A36"/>
    <mergeCell ref="B35:D35"/>
  </mergeCells>
  <hyperlinks>
    <hyperlink ref="B4" r:id="rId1"/>
    <hyperlink ref="B7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7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43"/>
  <sheetViews>
    <sheetView topLeftCell="A10" zoomScale="90" zoomScaleNormal="90" workbookViewId="0">
      <selection activeCell="A30" sqref="A30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4.85546875" customWidth="1"/>
    <col min="5" max="5" width="26.5703125" customWidth="1"/>
    <col min="6" max="6" width="24.7109375" customWidth="1"/>
    <col min="7" max="7" width="24.85546875" customWidth="1"/>
  </cols>
  <sheetData>
    <row r="2" spans="1:7">
      <c r="B2" s="19" t="s">
        <v>199</v>
      </c>
    </row>
    <row r="3" spans="1:7">
      <c r="B3" s="19" t="s">
        <v>129</v>
      </c>
    </row>
    <row r="4" spans="1:7">
      <c r="B4" s="22" t="s">
        <v>130</v>
      </c>
    </row>
    <row r="7" spans="1:7" ht="18.75">
      <c r="C7" s="121" t="s">
        <v>492</v>
      </c>
    </row>
    <row r="9" spans="1:7">
      <c r="A9" s="152" t="s">
        <v>400</v>
      </c>
      <c r="B9" s="153"/>
      <c r="C9" s="154"/>
      <c r="D9" s="154"/>
      <c r="E9" s="154"/>
      <c r="F9" s="154"/>
    </row>
    <row r="10" spans="1:7" ht="15.75" thickBot="1"/>
    <row r="11" spans="1:7" ht="21.75" thickBot="1">
      <c r="A11" s="38" t="s">
        <v>1</v>
      </c>
      <c r="B11" s="118" t="s">
        <v>470</v>
      </c>
      <c r="C11" s="118" t="s">
        <v>471</v>
      </c>
      <c r="D11" s="118" t="s">
        <v>472</v>
      </c>
      <c r="E11" s="118" t="s">
        <v>473</v>
      </c>
      <c r="F11" s="118" t="s">
        <v>474</v>
      </c>
      <c r="G11" s="118" t="s">
        <v>475</v>
      </c>
    </row>
    <row r="12" spans="1:7" ht="15.75">
      <c r="A12" s="47" t="s">
        <v>200</v>
      </c>
      <c r="B12" s="120"/>
      <c r="C12" s="120"/>
      <c r="D12" s="120"/>
      <c r="E12" s="120"/>
      <c r="F12" s="120"/>
      <c r="G12" s="120"/>
    </row>
    <row r="13" spans="1:7">
      <c r="A13" s="36" t="s">
        <v>249</v>
      </c>
      <c r="B13" s="114" t="s">
        <v>218</v>
      </c>
      <c r="C13" s="114" t="s">
        <v>476</v>
      </c>
      <c r="D13" s="114" t="s">
        <v>477</v>
      </c>
      <c r="E13" s="114" t="s">
        <v>144</v>
      </c>
      <c r="F13" s="114" t="s">
        <v>478</v>
      </c>
      <c r="G13" s="114" t="s">
        <v>479</v>
      </c>
    </row>
    <row r="14" spans="1:7">
      <c r="A14" s="5" t="s">
        <v>250</v>
      </c>
      <c r="B14" s="11" t="s">
        <v>240</v>
      </c>
      <c r="C14" s="11" t="s">
        <v>480</v>
      </c>
      <c r="D14" s="11" t="s">
        <v>481</v>
      </c>
      <c r="E14" s="11" t="s">
        <v>246</v>
      </c>
      <c r="F14" s="11" t="s">
        <v>482</v>
      </c>
      <c r="G14" s="11" t="s">
        <v>483</v>
      </c>
    </row>
    <row r="15" spans="1:7" ht="30">
      <c r="A15" s="5" t="s">
        <v>251</v>
      </c>
      <c r="B15" s="11" t="s">
        <v>112</v>
      </c>
      <c r="C15" s="11" t="s">
        <v>484</v>
      </c>
      <c r="D15" s="11" t="s">
        <v>485</v>
      </c>
      <c r="E15" s="11" t="s">
        <v>241</v>
      </c>
      <c r="F15" s="11" t="s">
        <v>112</v>
      </c>
      <c r="G15" s="11" t="s">
        <v>112</v>
      </c>
    </row>
    <row r="16" spans="1:7">
      <c r="A16" s="5" t="s">
        <v>252</v>
      </c>
      <c r="B16" s="11" t="s">
        <v>6</v>
      </c>
      <c r="C16" s="11" t="s">
        <v>6</v>
      </c>
      <c r="D16" s="11" t="s">
        <v>6</v>
      </c>
      <c r="E16" s="11" t="s">
        <v>6</v>
      </c>
      <c r="F16" s="11" t="s">
        <v>6</v>
      </c>
      <c r="G16" s="11" t="s">
        <v>6</v>
      </c>
    </row>
    <row r="17" spans="1:7" ht="30">
      <c r="A17" s="5" t="s">
        <v>434</v>
      </c>
      <c r="B17" s="119">
        <v>120</v>
      </c>
      <c r="C17" s="119">
        <v>120</v>
      </c>
      <c r="D17" s="11">
        <v>80</v>
      </c>
      <c r="E17" s="11">
        <v>80</v>
      </c>
      <c r="F17" s="11">
        <v>80</v>
      </c>
      <c r="G17" s="11">
        <v>80</v>
      </c>
    </row>
    <row r="18" spans="1:7">
      <c r="A18" s="5" t="s">
        <v>8</v>
      </c>
      <c r="B18" s="11" t="s">
        <v>432</v>
      </c>
      <c r="C18" s="11" t="s">
        <v>432</v>
      </c>
      <c r="D18" s="11" t="s">
        <v>432</v>
      </c>
      <c r="E18" s="11" t="s">
        <v>432</v>
      </c>
      <c r="F18" s="11" t="s">
        <v>432</v>
      </c>
      <c r="G18" s="11" t="s">
        <v>432</v>
      </c>
    </row>
    <row r="19" spans="1:7" ht="30">
      <c r="A19" s="5" t="s">
        <v>150</v>
      </c>
      <c r="B19" s="11" t="s">
        <v>151</v>
      </c>
      <c r="C19" s="11" t="s">
        <v>151</v>
      </c>
      <c r="D19" s="11" t="s">
        <v>151</v>
      </c>
      <c r="E19" s="11" t="s">
        <v>151</v>
      </c>
      <c r="F19" s="11" t="s">
        <v>151</v>
      </c>
      <c r="G19" s="11" t="s">
        <v>151</v>
      </c>
    </row>
    <row r="20" spans="1:7" ht="30">
      <c r="A20" s="5" t="s">
        <v>152</v>
      </c>
      <c r="B20" s="11" t="s">
        <v>153</v>
      </c>
      <c r="C20" s="11" t="s">
        <v>153</v>
      </c>
      <c r="D20" s="11" t="s">
        <v>153</v>
      </c>
      <c r="E20" s="11" t="s">
        <v>153</v>
      </c>
      <c r="F20" s="11" t="s">
        <v>153</v>
      </c>
      <c r="G20" s="11" t="s">
        <v>153</v>
      </c>
    </row>
    <row r="21" spans="1:7" ht="34.5" customHeight="1">
      <c r="A21" s="5" t="s">
        <v>10</v>
      </c>
      <c r="B21" s="3" t="s">
        <v>125</v>
      </c>
      <c r="C21" s="3" t="s">
        <v>125</v>
      </c>
      <c r="D21" s="3" t="s">
        <v>125</v>
      </c>
      <c r="E21" s="3" t="s">
        <v>125</v>
      </c>
      <c r="F21" s="3" t="s">
        <v>125</v>
      </c>
      <c r="G21" s="3" t="s">
        <v>125</v>
      </c>
    </row>
    <row r="22" spans="1:7">
      <c r="A22" s="5" t="s">
        <v>420</v>
      </c>
      <c r="B22" s="10" t="s">
        <v>421</v>
      </c>
      <c r="C22" s="10" t="s">
        <v>421</v>
      </c>
      <c r="D22" s="10" t="s">
        <v>421</v>
      </c>
      <c r="E22" s="10" t="s">
        <v>421</v>
      </c>
      <c r="F22" s="10" t="s">
        <v>421</v>
      </c>
      <c r="G22" s="10" t="s">
        <v>421</v>
      </c>
    </row>
    <row r="23" spans="1:7">
      <c r="A23" s="5" t="s">
        <v>253</v>
      </c>
      <c r="B23" s="11" t="s">
        <v>422</v>
      </c>
      <c r="C23" s="11" t="s">
        <v>422</v>
      </c>
      <c r="D23" s="11" t="s">
        <v>422</v>
      </c>
      <c r="E23" s="11" t="s">
        <v>422</v>
      </c>
      <c r="F23" s="11" t="s">
        <v>422</v>
      </c>
      <c r="G23" s="11" t="s">
        <v>422</v>
      </c>
    </row>
    <row r="24" spans="1:7">
      <c r="A24" s="5" t="s">
        <v>254</v>
      </c>
      <c r="B24" s="115" t="s">
        <v>486</v>
      </c>
      <c r="C24" s="115" t="s">
        <v>486</v>
      </c>
      <c r="D24" s="115" t="s">
        <v>486</v>
      </c>
      <c r="E24" s="115" t="s">
        <v>486</v>
      </c>
      <c r="F24" s="115" t="s">
        <v>486</v>
      </c>
      <c r="G24" s="115" t="s">
        <v>486</v>
      </c>
    </row>
    <row r="25" spans="1:7">
      <c r="A25" s="5" t="s">
        <v>20</v>
      </c>
      <c r="B25" s="11" t="s">
        <v>108</v>
      </c>
      <c r="C25" s="11" t="s">
        <v>108</v>
      </c>
      <c r="D25" s="11" t="s">
        <v>108</v>
      </c>
      <c r="E25" s="11" t="s">
        <v>108</v>
      </c>
      <c r="F25" s="11" t="s">
        <v>108</v>
      </c>
      <c r="G25" s="11" t="s">
        <v>108</v>
      </c>
    </row>
    <row r="26" spans="1:7">
      <c r="A26" s="5" t="s">
        <v>255</v>
      </c>
      <c r="B26" s="11" t="s">
        <v>487</v>
      </c>
      <c r="C26" s="11" t="s">
        <v>487</v>
      </c>
      <c r="D26" s="11" t="s">
        <v>487</v>
      </c>
      <c r="E26" s="11" t="s">
        <v>487</v>
      </c>
      <c r="F26" s="11" t="s">
        <v>487</v>
      </c>
      <c r="G26" s="11" t="s">
        <v>487</v>
      </c>
    </row>
    <row r="27" spans="1:7">
      <c r="A27" s="5" t="s">
        <v>248</v>
      </c>
      <c r="B27" s="11" t="s">
        <v>425</v>
      </c>
      <c r="C27" s="11" t="s">
        <v>425</v>
      </c>
      <c r="D27" s="11" t="s">
        <v>425</v>
      </c>
      <c r="E27" s="11" t="s">
        <v>425</v>
      </c>
      <c r="F27" s="11" t="s">
        <v>425</v>
      </c>
      <c r="G27" s="11" t="s">
        <v>425</v>
      </c>
    </row>
    <row r="28" spans="1:7">
      <c r="A28" s="5" t="s">
        <v>157</v>
      </c>
      <c r="B28" s="11">
        <v>5.5</v>
      </c>
      <c r="C28" s="11">
        <v>5.5</v>
      </c>
      <c r="D28" s="11">
        <v>5.5</v>
      </c>
      <c r="E28" s="11">
        <v>5.5</v>
      </c>
      <c r="F28" s="11">
        <v>5.5</v>
      </c>
      <c r="G28" s="11">
        <v>5.5</v>
      </c>
    </row>
    <row r="29" spans="1:7" ht="26.25" customHeight="1">
      <c r="A29" s="5" t="s">
        <v>256</v>
      </c>
      <c r="B29" s="11" t="s">
        <v>27</v>
      </c>
      <c r="C29" s="11" t="s">
        <v>27</v>
      </c>
      <c r="D29" s="11" t="s">
        <v>27</v>
      </c>
      <c r="E29" s="11" t="s">
        <v>27</v>
      </c>
      <c r="F29" s="11" t="s">
        <v>27</v>
      </c>
      <c r="G29" s="11" t="s">
        <v>27</v>
      </c>
    </row>
    <row r="30" spans="1:7" ht="126.75" customHeight="1">
      <c r="A30" s="9" t="s">
        <v>62</v>
      </c>
      <c r="B30" s="1"/>
      <c r="C30" s="1"/>
      <c r="D30" s="1"/>
      <c r="E30" s="1"/>
      <c r="F30" s="1"/>
      <c r="G30" s="1"/>
    </row>
    <row r="31" spans="1:7" ht="18.75">
      <c r="A31" s="2" t="s">
        <v>285</v>
      </c>
      <c r="B31" s="41"/>
      <c r="C31" s="41"/>
      <c r="D31" s="41"/>
      <c r="E31" s="41"/>
      <c r="F31" s="41"/>
      <c r="G31" s="41"/>
    </row>
    <row r="32" spans="1:7" ht="18.75">
      <c r="A32" s="2" t="s">
        <v>284</v>
      </c>
      <c r="B32" s="41">
        <v>11110</v>
      </c>
      <c r="C32" s="41">
        <v>12690</v>
      </c>
      <c r="D32" s="41">
        <v>17790</v>
      </c>
      <c r="E32" s="41">
        <v>19100</v>
      </c>
      <c r="F32" s="41">
        <v>23350</v>
      </c>
      <c r="G32" s="41">
        <v>25240</v>
      </c>
    </row>
    <row r="34" spans="1:7" ht="15.75" thickBot="1"/>
    <row r="35" spans="1:7" ht="15.75" customHeight="1" thickBot="1">
      <c r="A35" s="157" t="s">
        <v>283</v>
      </c>
      <c r="B35" s="155" t="s">
        <v>282</v>
      </c>
      <c r="C35" s="155"/>
      <c r="D35" s="156"/>
      <c r="E35" s="155" t="s">
        <v>282</v>
      </c>
      <c r="F35" s="155"/>
      <c r="G35" s="156"/>
    </row>
    <row r="36" spans="1:7" ht="21.75" customHeight="1" thickBot="1">
      <c r="A36" s="158"/>
      <c r="B36" s="71" t="s">
        <v>470</v>
      </c>
      <c r="C36" s="71" t="s">
        <v>471</v>
      </c>
      <c r="D36" s="71" t="s">
        <v>472</v>
      </c>
      <c r="E36" s="71" t="s">
        <v>473</v>
      </c>
      <c r="F36" s="71" t="s">
        <v>474</v>
      </c>
      <c r="G36" s="71" t="s">
        <v>475</v>
      </c>
    </row>
    <row r="37" spans="1:7" ht="24" customHeight="1" thickBot="1">
      <c r="A37" s="56">
        <v>2</v>
      </c>
      <c r="B37" s="126">
        <v>280</v>
      </c>
      <c r="C37" s="127">
        <v>400</v>
      </c>
      <c r="D37" s="128">
        <v>750</v>
      </c>
      <c r="E37" s="128">
        <v>900</v>
      </c>
      <c r="F37" s="128">
        <v>1260</v>
      </c>
      <c r="G37" s="129">
        <v>1350</v>
      </c>
    </row>
    <row r="38" spans="1:7" ht="25.5" customHeight="1" thickBot="1">
      <c r="A38" s="56">
        <v>4</v>
      </c>
      <c r="B38" s="126">
        <v>220</v>
      </c>
      <c r="C38" s="127">
        <v>300</v>
      </c>
      <c r="D38" s="128">
        <v>400</v>
      </c>
      <c r="E38" s="128">
        <v>480</v>
      </c>
      <c r="F38" s="128">
        <v>670</v>
      </c>
      <c r="G38" s="129">
        <v>730</v>
      </c>
    </row>
    <row r="39" spans="1:7" ht="23.25" customHeight="1" thickBot="1">
      <c r="A39" s="56">
        <v>6</v>
      </c>
      <c r="B39" s="126">
        <v>75</v>
      </c>
      <c r="C39" s="127">
        <v>100</v>
      </c>
      <c r="D39" s="128">
        <v>200</v>
      </c>
      <c r="E39" s="128">
        <v>240</v>
      </c>
      <c r="F39" s="128">
        <v>335</v>
      </c>
      <c r="G39" s="129">
        <v>360</v>
      </c>
    </row>
    <row r="40" spans="1:7" ht="24" customHeight="1" thickBot="1">
      <c r="A40" s="56">
        <v>8</v>
      </c>
      <c r="B40" s="126">
        <v>44</v>
      </c>
      <c r="C40" s="127">
        <v>60</v>
      </c>
      <c r="D40" s="128">
        <v>100</v>
      </c>
      <c r="E40" s="128">
        <v>120</v>
      </c>
      <c r="F40" s="128">
        <v>168</v>
      </c>
      <c r="G40" s="129">
        <v>185</v>
      </c>
    </row>
    <row r="41" spans="1:7" ht="22.5" customHeight="1" thickBot="1">
      <c r="A41" s="56">
        <v>10</v>
      </c>
      <c r="B41" s="126">
        <v>30</v>
      </c>
      <c r="C41" s="127">
        <v>40</v>
      </c>
      <c r="D41" s="128">
        <v>75</v>
      </c>
      <c r="E41" s="128">
        <v>90</v>
      </c>
      <c r="F41" s="128">
        <v>125</v>
      </c>
      <c r="G41" s="129">
        <v>135</v>
      </c>
    </row>
    <row r="42" spans="1:7" ht="20.25" customHeight="1" thickBot="1">
      <c r="A42" s="56">
        <v>12</v>
      </c>
      <c r="B42" s="126">
        <v>20</v>
      </c>
      <c r="C42" s="127">
        <v>30</v>
      </c>
      <c r="D42" s="128">
        <v>50</v>
      </c>
      <c r="E42" s="128">
        <v>60</v>
      </c>
      <c r="F42" s="128">
        <v>83</v>
      </c>
      <c r="G42" s="129">
        <v>90</v>
      </c>
    </row>
    <row r="43" spans="1:7" ht="18" customHeight="1" thickBot="1">
      <c r="A43" s="56"/>
      <c r="B43" s="68"/>
      <c r="C43" s="69"/>
      <c r="D43" s="70"/>
      <c r="E43" s="70"/>
      <c r="F43" s="70"/>
      <c r="G43" s="55"/>
    </row>
  </sheetData>
  <mergeCells count="4">
    <mergeCell ref="A9:F9"/>
    <mergeCell ref="A35:A36"/>
    <mergeCell ref="B35:D35"/>
    <mergeCell ref="E35:G35"/>
  </mergeCells>
  <hyperlinks>
    <hyperlink ref="B4" r:id="rId1"/>
    <hyperlink ref="C7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54" orientation="landscape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43"/>
  <sheetViews>
    <sheetView workbookViewId="0">
      <selection activeCell="B7" sqref="B7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3.28515625" customWidth="1"/>
  </cols>
  <sheetData>
    <row r="2" spans="1:4">
      <c r="B2" s="19" t="s">
        <v>199</v>
      </c>
    </row>
    <row r="3" spans="1:4">
      <c r="B3" s="19" t="s">
        <v>129</v>
      </c>
    </row>
    <row r="4" spans="1:4">
      <c r="B4" s="22" t="s">
        <v>130</v>
      </c>
    </row>
    <row r="7" spans="1:4" ht="18.75">
      <c r="B7" s="121" t="s">
        <v>492</v>
      </c>
    </row>
    <row r="9" spans="1:4">
      <c r="A9" s="152" t="s">
        <v>400</v>
      </c>
      <c r="B9" s="153"/>
      <c r="C9" s="154"/>
      <c r="D9" s="154"/>
    </row>
    <row r="10" spans="1:4" ht="15.75" thickBot="1"/>
    <row r="11" spans="1:4" ht="21.75" thickBot="1">
      <c r="A11" s="38" t="s">
        <v>1</v>
      </c>
      <c r="B11" s="71" t="s">
        <v>493</v>
      </c>
      <c r="C11" s="71" t="s">
        <v>494</v>
      </c>
      <c r="D11" s="71" t="s">
        <v>495</v>
      </c>
    </row>
    <row r="12" spans="1:4" ht="30">
      <c r="A12" s="47" t="s">
        <v>200</v>
      </c>
      <c r="B12" s="113" t="s">
        <v>500</v>
      </c>
      <c r="C12" s="113" t="s">
        <v>501</v>
      </c>
      <c r="D12" s="113" t="s">
        <v>502</v>
      </c>
    </row>
    <row r="13" spans="1:4">
      <c r="A13" s="36" t="s">
        <v>249</v>
      </c>
      <c r="B13" s="114" t="s">
        <v>496</v>
      </c>
      <c r="C13" s="114" t="s">
        <v>219</v>
      </c>
      <c r="D13" s="114" t="s">
        <v>144</v>
      </c>
    </row>
    <row r="14" spans="1:4">
      <c r="A14" s="5" t="s">
        <v>250</v>
      </c>
      <c r="B14" s="11" t="s">
        <v>497</v>
      </c>
      <c r="C14" s="11" t="s">
        <v>240</v>
      </c>
      <c r="D14" s="11" t="s">
        <v>498</v>
      </c>
    </row>
    <row r="15" spans="1:4" ht="30">
      <c r="A15" s="5" t="s">
        <v>251</v>
      </c>
      <c r="B15" s="11" t="s">
        <v>499</v>
      </c>
      <c r="C15" s="11" t="s">
        <v>88</v>
      </c>
      <c r="D15" s="11" t="s">
        <v>112</v>
      </c>
    </row>
    <row r="16" spans="1:4">
      <c r="A16" s="5" t="s">
        <v>252</v>
      </c>
      <c r="B16" s="11" t="s">
        <v>322</v>
      </c>
      <c r="C16" s="11" t="s">
        <v>322</v>
      </c>
      <c r="D16" s="11" t="s">
        <v>322</v>
      </c>
    </row>
    <row r="17" spans="1:4" ht="30">
      <c r="A17" s="5" t="s">
        <v>434</v>
      </c>
      <c r="B17" s="119">
        <v>120</v>
      </c>
      <c r="C17" s="119">
        <v>120</v>
      </c>
      <c r="D17" s="119">
        <v>120</v>
      </c>
    </row>
    <row r="18" spans="1:4">
      <c r="A18" s="5" t="s">
        <v>8</v>
      </c>
      <c r="B18" s="11" t="s">
        <v>432</v>
      </c>
      <c r="C18" s="11" t="s">
        <v>432</v>
      </c>
      <c r="D18" s="11" t="s">
        <v>432</v>
      </c>
    </row>
    <row r="19" spans="1:4" ht="30">
      <c r="A19" s="5" t="s">
        <v>150</v>
      </c>
      <c r="B19" s="11" t="s">
        <v>151</v>
      </c>
      <c r="C19" s="11" t="s">
        <v>151</v>
      </c>
      <c r="D19" s="11" t="s">
        <v>151</v>
      </c>
    </row>
    <row r="20" spans="1:4" ht="30">
      <c r="A20" s="5" t="s">
        <v>152</v>
      </c>
      <c r="B20" s="11" t="s">
        <v>153</v>
      </c>
      <c r="C20" s="11" t="s">
        <v>153</v>
      </c>
      <c r="D20" s="11" t="s">
        <v>153</v>
      </c>
    </row>
    <row r="21" spans="1:4">
      <c r="A21" s="5" t="s">
        <v>10</v>
      </c>
      <c r="B21" s="3" t="s">
        <v>175</v>
      </c>
      <c r="C21" s="3" t="s">
        <v>175</v>
      </c>
      <c r="D21" s="3" t="s">
        <v>175</v>
      </c>
    </row>
    <row r="22" spans="1:4">
      <c r="A22" s="5" t="s">
        <v>420</v>
      </c>
      <c r="B22" s="10" t="s">
        <v>421</v>
      </c>
      <c r="C22" s="10" t="s">
        <v>421</v>
      </c>
      <c r="D22" s="10" t="s">
        <v>421</v>
      </c>
    </row>
    <row r="23" spans="1:4">
      <c r="A23" s="5" t="s">
        <v>253</v>
      </c>
      <c r="B23" s="11" t="s">
        <v>422</v>
      </c>
      <c r="C23" s="11" t="s">
        <v>422</v>
      </c>
      <c r="D23" s="11" t="s">
        <v>422</v>
      </c>
    </row>
    <row r="24" spans="1:4">
      <c r="A24" s="5" t="s">
        <v>254</v>
      </c>
      <c r="B24" s="115" t="s">
        <v>503</v>
      </c>
      <c r="C24" s="115" t="s">
        <v>503</v>
      </c>
      <c r="D24" s="115" t="s">
        <v>503</v>
      </c>
    </row>
    <row r="25" spans="1:4">
      <c r="A25" s="5" t="s">
        <v>20</v>
      </c>
      <c r="B25" s="11" t="s">
        <v>21</v>
      </c>
      <c r="C25" s="11" t="s">
        <v>21</v>
      </c>
      <c r="D25" s="11" t="s">
        <v>21</v>
      </c>
    </row>
    <row r="26" spans="1:4">
      <c r="A26" s="5" t="s">
        <v>255</v>
      </c>
      <c r="B26" s="11" t="s">
        <v>424</v>
      </c>
      <c r="C26" s="11" t="s">
        <v>424</v>
      </c>
      <c r="D26" s="11" t="s">
        <v>424</v>
      </c>
    </row>
    <row r="27" spans="1:4">
      <c r="A27" s="5" t="s">
        <v>248</v>
      </c>
      <c r="B27" s="11" t="s">
        <v>425</v>
      </c>
      <c r="C27" s="11" t="s">
        <v>425</v>
      </c>
      <c r="D27" s="11" t="s">
        <v>425</v>
      </c>
    </row>
    <row r="28" spans="1:4">
      <c r="A28" s="5" t="s">
        <v>157</v>
      </c>
      <c r="B28" s="11">
        <v>4</v>
      </c>
      <c r="C28" s="11">
        <v>4</v>
      </c>
      <c r="D28" s="11">
        <v>4</v>
      </c>
    </row>
    <row r="29" spans="1:4">
      <c r="A29" s="5" t="s">
        <v>256</v>
      </c>
      <c r="B29" s="11" t="s">
        <v>27</v>
      </c>
      <c r="C29" s="11" t="s">
        <v>27</v>
      </c>
      <c r="D29" s="11" t="s">
        <v>27</v>
      </c>
    </row>
    <row r="30" spans="1:4" ht="132" customHeight="1">
      <c r="A30" s="9" t="s">
        <v>62</v>
      </c>
      <c r="B30" s="1"/>
      <c r="C30" s="1"/>
      <c r="D30" s="1"/>
    </row>
    <row r="31" spans="1:4" ht="18.75">
      <c r="A31" s="2" t="s">
        <v>285</v>
      </c>
      <c r="B31" s="41"/>
      <c r="C31" s="41"/>
      <c r="D31" s="41"/>
    </row>
    <row r="32" spans="1:4" ht="18.75">
      <c r="A32" s="2" t="s">
        <v>284</v>
      </c>
      <c r="B32" s="41">
        <v>4500</v>
      </c>
      <c r="C32" s="41">
        <v>8850</v>
      </c>
      <c r="D32" s="41">
        <v>12500</v>
      </c>
    </row>
    <row r="34" spans="1:4" ht="15.75" thickBot="1"/>
    <row r="35" spans="1:4" ht="15.75" customHeight="1" thickBot="1">
      <c r="A35" s="157" t="s">
        <v>283</v>
      </c>
      <c r="B35" s="155" t="s">
        <v>282</v>
      </c>
      <c r="C35" s="155"/>
      <c r="D35" s="156"/>
    </row>
    <row r="36" spans="1:4" ht="16.5" thickBot="1">
      <c r="A36" s="158"/>
      <c r="B36" s="71" t="s">
        <v>493</v>
      </c>
      <c r="C36" s="71" t="s">
        <v>494</v>
      </c>
      <c r="D36" s="71" t="s">
        <v>495</v>
      </c>
    </row>
    <row r="37" spans="1:4" ht="15.75" thickBot="1">
      <c r="A37" s="56">
        <v>1</v>
      </c>
      <c r="B37" s="135">
        <v>1224</v>
      </c>
      <c r="C37" s="54">
        <v>2937</v>
      </c>
      <c r="D37" s="54">
        <v>3320</v>
      </c>
    </row>
    <row r="38" spans="1:4" ht="15.75" thickBot="1">
      <c r="A38" s="56">
        <v>2</v>
      </c>
      <c r="B38" s="136">
        <v>306</v>
      </c>
      <c r="C38" s="55">
        <v>734</v>
      </c>
      <c r="D38" s="55">
        <v>800</v>
      </c>
    </row>
    <row r="39" spans="1:4" ht="15.75" thickBot="1">
      <c r="A39" s="56">
        <v>4</v>
      </c>
      <c r="B39" s="136">
        <v>76</v>
      </c>
      <c r="C39" s="55">
        <v>183</v>
      </c>
      <c r="D39" s="55">
        <v>200</v>
      </c>
    </row>
    <row r="40" spans="1:4" ht="15.75" thickBot="1">
      <c r="A40" s="56">
        <v>6</v>
      </c>
      <c r="B40" s="136">
        <v>34</v>
      </c>
      <c r="C40" s="55">
        <v>82</v>
      </c>
      <c r="D40" s="55">
        <v>93</v>
      </c>
    </row>
    <row r="41" spans="1:4" ht="15.75" thickBot="1">
      <c r="A41" s="56">
        <v>8</v>
      </c>
      <c r="B41" s="136">
        <v>19</v>
      </c>
      <c r="C41" s="55">
        <v>46</v>
      </c>
      <c r="D41" s="55">
        <v>56</v>
      </c>
    </row>
    <row r="42" spans="1:4" ht="15.75" thickBot="1">
      <c r="A42" s="56">
        <v>10</v>
      </c>
      <c r="B42" s="136">
        <v>12</v>
      </c>
      <c r="C42" s="55">
        <v>25</v>
      </c>
      <c r="D42" s="55">
        <v>33</v>
      </c>
    </row>
    <row r="43" spans="1:4" ht="15.75" thickBot="1">
      <c r="A43" s="56">
        <v>12</v>
      </c>
      <c r="B43" s="136">
        <v>8</v>
      </c>
      <c r="C43" s="55">
        <v>20</v>
      </c>
      <c r="D43" s="55">
        <v>23</v>
      </c>
    </row>
  </sheetData>
  <mergeCells count="3">
    <mergeCell ref="A9:D9"/>
    <mergeCell ref="A35:A36"/>
    <mergeCell ref="B35:D35"/>
  </mergeCells>
  <hyperlinks>
    <hyperlink ref="B4" r:id="rId1"/>
    <hyperlink ref="B7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7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H30"/>
  <sheetViews>
    <sheetView zoomScale="90" zoomScaleNormal="90" workbookViewId="0">
      <selection activeCell="B30" sqref="B30"/>
    </sheetView>
  </sheetViews>
  <sheetFormatPr defaultRowHeight="15"/>
  <cols>
    <col min="1" max="1" width="36" customWidth="1"/>
    <col min="2" max="4" width="24.42578125" customWidth="1"/>
    <col min="5" max="5" width="22.140625" customWidth="1"/>
    <col min="6" max="6" width="24.7109375" customWidth="1"/>
    <col min="7" max="7" width="19.7109375" customWidth="1"/>
    <col min="8" max="8" width="18.5703125" customWidth="1"/>
  </cols>
  <sheetData>
    <row r="2" spans="1:8">
      <c r="B2" s="19" t="s">
        <v>199</v>
      </c>
      <c r="C2" s="19"/>
      <c r="D2" s="19"/>
    </row>
    <row r="3" spans="1:8">
      <c r="B3" s="19" t="s">
        <v>129</v>
      </c>
      <c r="C3" s="19"/>
      <c r="D3" s="19"/>
    </row>
    <row r="4" spans="1:8">
      <c r="B4" s="22" t="s">
        <v>130</v>
      </c>
      <c r="C4" s="22"/>
      <c r="D4" s="22"/>
    </row>
    <row r="7" spans="1:8" ht="18.75">
      <c r="B7" s="121" t="s">
        <v>492</v>
      </c>
      <c r="C7" s="121"/>
      <c r="D7" s="121"/>
    </row>
    <row r="9" spans="1:8">
      <c r="A9" s="152" t="s">
        <v>0</v>
      </c>
      <c r="B9" s="153"/>
      <c r="C9" s="137"/>
      <c r="D9" s="137"/>
    </row>
    <row r="11" spans="1:8" ht="21">
      <c r="A11" s="4" t="s">
        <v>1</v>
      </c>
      <c r="B11" s="6" t="s">
        <v>505</v>
      </c>
      <c r="C11" s="6" t="s">
        <v>506</v>
      </c>
      <c r="D11" s="6" t="s">
        <v>507</v>
      </c>
      <c r="E11" s="6" t="s">
        <v>28</v>
      </c>
      <c r="F11" s="6" t="s">
        <v>29</v>
      </c>
      <c r="G11" s="6" t="s">
        <v>30</v>
      </c>
      <c r="H11" s="6" t="s">
        <v>31</v>
      </c>
    </row>
    <row r="12" spans="1:8">
      <c r="A12" s="46" t="s">
        <v>200</v>
      </c>
      <c r="B12" s="138"/>
      <c r="C12" s="138"/>
      <c r="D12" s="138"/>
      <c r="E12" s="12"/>
      <c r="F12" s="12"/>
      <c r="G12" s="12"/>
      <c r="H12" s="12"/>
    </row>
    <row r="13" spans="1:8">
      <c r="A13" s="2" t="s">
        <v>2</v>
      </c>
      <c r="B13" s="3" t="s">
        <v>32</v>
      </c>
      <c r="C13" s="3" t="s">
        <v>33</v>
      </c>
      <c r="D13" s="3" t="s">
        <v>37</v>
      </c>
      <c r="E13" s="3" t="s">
        <v>32</v>
      </c>
      <c r="F13" s="3" t="s">
        <v>33</v>
      </c>
      <c r="G13" s="3" t="s">
        <v>37</v>
      </c>
      <c r="H13" s="3" t="s">
        <v>39</v>
      </c>
    </row>
    <row r="14" spans="1:8">
      <c r="A14" s="2" t="s">
        <v>3</v>
      </c>
      <c r="B14" s="3" t="s">
        <v>34</v>
      </c>
      <c r="C14" s="3" t="s">
        <v>35</v>
      </c>
      <c r="D14" s="3" t="s">
        <v>38</v>
      </c>
      <c r="E14" s="3" t="s">
        <v>34</v>
      </c>
      <c r="F14" s="3" t="s">
        <v>35</v>
      </c>
      <c r="G14" s="3" t="s">
        <v>38</v>
      </c>
      <c r="H14" s="3" t="s">
        <v>40</v>
      </c>
    </row>
    <row r="15" spans="1:8">
      <c r="A15" s="2" t="s">
        <v>4</v>
      </c>
      <c r="B15" s="3" t="s">
        <v>42</v>
      </c>
      <c r="C15" s="3" t="s">
        <v>44</v>
      </c>
      <c r="D15" s="3" t="s">
        <v>36</v>
      </c>
      <c r="E15" s="3" t="s">
        <v>42</v>
      </c>
      <c r="F15" s="3" t="s">
        <v>44</v>
      </c>
      <c r="G15" s="3" t="s">
        <v>36</v>
      </c>
      <c r="H15" s="3" t="s">
        <v>47</v>
      </c>
    </row>
    <row r="16" spans="1:8">
      <c r="A16" s="2" t="s">
        <v>5</v>
      </c>
      <c r="B16" s="3" t="s">
        <v>6</v>
      </c>
      <c r="C16" s="3" t="s">
        <v>6</v>
      </c>
      <c r="D16" s="3" t="s">
        <v>6</v>
      </c>
      <c r="E16" s="3" t="s">
        <v>6</v>
      </c>
      <c r="F16" s="3" t="s">
        <v>6</v>
      </c>
      <c r="G16" s="3" t="s">
        <v>6</v>
      </c>
      <c r="H16" s="3" t="s">
        <v>6</v>
      </c>
    </row>
    <row r="17" spans="1:8" ht="30">
      <c r="A17" s="2" t="s">
        <v>8</v>
      </c>
      <c r="B17" s="3" t="s">
        <v>7</v>
      </c>
      <c r="C17" s="3" t="s">
        <v>7</v>
      </c>
      <c r="D17" s="3" t="s">
        <v>7</v>
      </c>
      <c r="E17" s="3" t="s">
        <v>7</v>
      </c>
      <c r="F17" s="3" t="s">
        <v>7</v>
      </c>
      <c r="G17" s="3" t="s">
        <v>7</v>
      </c>
      <c r="H17" s="3" t="s">
        <v>7</v>
      </c>
    </row>
    <row r="18" spans="1:8">
      <c r="A18" s="2" t="s">
        <v>9</v>
      </c>
      <c r="B18" s="3" t="s">
        <v>43</v>
      </c>
      <c r="C18" s="3" t="s">
        <v>45</v>
      </c>
      <c r="D18" s="3" t="s">
        <v>46</v>
      </c>
      <c r="E18" s="3" t="s">
        <v>43</v>
      </c>
      <c r="F18" s="3" t="s">
        <v>45</v>
      </c>
      <c r="G18" s="3" t="s">
        <v>46</v>
      </c>
      <c r="H18" s="3" t="s">
        <v>48</v>
      </c>
    </row>
    <row r="19" spans="1:8" ht="30">
      <c r="A19" s="2" t="s">
        <v>10</v>
      </c>
      <c r="B19" s="3" t="s">
        <v>508</v>
      </c>
      <c r="C19" s="3" t="s">
        <v>508</v>
      </c>
      <c r="D19" s="3" t="s">
        <v>508</v>
      </c>
      <c r="E19" s="3" t="s">
        <v>11</v>
      </c>
      <c r="F19" s="3" t="s">
        <v>11</v>
      </c>
      <c r="G19" s="3" t="s">
        <v>11</v>
      </c>
      <c r="H19" s="3" t="s">
        <v>41</v>
      </c>
    </row>
    <row r="20" spans="1:8" ht="60">
      <c r="A20" s="5" t="s">
        <v>12</v>
      </c>
      <c r="B20" s="3" t="s">
        <v>13</v>
      </c>
      <c r="C20" s="3" t="s">
        <v>13</v>
      </c>
      <c r="D20" s="3" t="s">
        <v>13</v>
      </c>
      <c r="E20" s="3" t="s">
        <v>13</v>
      </c>
      <c r="F20" s="3" t="s">
        <v>13</v>
      </c>
      <c r="G20" s="3" t="s">
        <v>13</v>
      </c>
      <c r="H20" s="3" t="s">
        <v>13</v>
      </c>
    </row>
    <row r="21" spans="1:8" ht="60">
      <c r="A21" s="5" t="s">
        <v>14</v>
      </c>
      <c r="B21" s="3" t="s">
        <v>15</v>
      </c>
      <c r="C21" s="3" t="s">
        <v>15</v>
      </c>
      <c r="D21" s="3" t="s">
        <v>15</v>
      </c>
      <c r="E21" s="3" t="s">
        <v>15</v>
      </c>
      <c r="F21" s="3" t="s">
        <v>15</v>
      </c>
      <c r="G21" s="3" t="s">
        <v>15</v>
      </c>
      <c r="H21" s="3" t="s">
        <v>15</v>
      </c>
    </row>
    <row r="22" spans="1:8">
      <c r="A22" s="5" t="s">
        <v>16</v>
      </c>
      <c r="B22" s="3" t="s">
        <v>17</v>
      </c>
      <c r="C22" s="3" t="s">
        <v>17</v>
      </c>
      <c r="D22" s="3" t="s">
        <v>17</v>
      </c>
      <c r="E22" s="3" t="s">
        <v>17</v>
      </c>
      <c r="F22" s="3" t="s">
        <v>17</v>
      </c>
      <c r="G22" s="3" t="s">
        <v>17</v>
      </c>
      <c r="H22" s="3" t="s">
        <v>17</v>
      </c>
    </row>
    <row r="23" spans="1:8">
      <c r="A23" s="5" t="s">
        <v>18</v>
      </c>
      <c r="B23" s="3" t="s">
        <v>19</v>
      </c>
      <c r="C23" s="3" t="s">
        <v>19</v>
      </c>
      <c r="D23" s="3" t="s">
        <v>19</v>
      </c>
      <c r="E23" s="3" t="s">
        <v>19</v>
      </c>
      <c r="F23" s="3" t="s">
        <v>19</v>
      </c>
      <c r="G23" s="3" t="s">
        <v>19</v>
      </c>
      <c r="H23" s="3" t="s">
        <v>19</v>
      </c>
    </row>
    <row r="24" spans="1:8" ht="30">
      <c r="A24" s="2" t="s">
        <v>20</v>
      </c>
      <c r="B24" s="3" t="s">
        <v>21</v>
      </c>
      <c r="C24" s="3" t="s">
        <v>21</v>
      </c>
      <c r="D24" s="3" t="s">
        <v>21</v>
      </c>
      <c r="E24" s="3" t="s">
        <v>21</v>
      </c>
      <c r="F24" s="3" t="s">
        <v>21</v>
      </c>
      <c r="G24" s="3" t="s">
        <v>21</v>
      </c>
      <c r="H24" s="3" t="s">
        <v>21</v>
      </c>
    </row>
    <row r="25" spans="1:8">
      <c r="A25" s="2" t="s">
        <v>22</v>
      </c>
      <c r="B25" s="3" t="s">
        <v>23</v>
      </c>
      <c r="C25" s="3" t="s">
        <v>23</v>
      </c>
      <c r="D25" s="3" t="s">
        <v>23</v>
      </c>
      <c r="E25" s="3" t="s">
        <v>23</v>
      </c>
      <c r="F25" s="3" t="s">
        <v>23</v>
      </c>
      <c r="G25" s="3" t="s">
        <v>23</v>
      </c>
      <c r="H25" s="3" t="s">
        <v>23</v>
      </c>
    </row>
    <row r="26" spans="1:8">
      <c r="A26" s="2" t="s">
        <v>24</v>
      </c>
      <c r="B26" s="3" t="s">
        <v>25</v>
      </c>
      <c r="C26" s="3" t="s">
        <v>25</v>
      </c>
      <c r="D26" s="3" t="s">
        <v>25</v>
      </c>
      <c r="E26" s="3" t="s">
        <v>25</v>
      </c>
      <c r="F26" s="3" t="s">
        <v>25</v>
      </c>
      <c r="G26" s="3" t="s">
        <v>25</v>
      </c>
      <c r="H26" s="3" t="s">
        <v>25</v>
      </c>
    </row>
    <row r="27" spans="1:8" ht="87.75" customHeight="1">
      <c r="A27" s="2" t="s">
        <v>26</v>
      </c>
      <c r="B27" s="3" t="s">
        <v>27</v>
      </c>
      <c r="C27" s="3" t="s">
        <v>27</v>
      </c>
      <c r="D27" s="3" t="s">
        <v>27</v>
      </c>
      <c r="E27" s="3" t="s">
        <v>27</v>
      </c>
      <c r="F27" s="3" t="s">
        <v>27</v>
      </c>
      <c r="G27" s="3" t="s">
        <v>27</v>
      </c>
      <c r="H27" s="3" t="s">
        <v>27</v>
      </c>
    </row>
    <row r="28" spans="1:8" ht="99" customHeight="1">
      <c r="A28" s="9" t="s">
        <v>62</v>
      </c>
      <c r="B28" s="1"/>
      <c r="C28" s="1"/>
      <c r="D28" s="1"/>
      <c r="E28" s="1"/>
      <c r="F28" s="1"/>
      <c r="G28" s="1"/>
      <c r="H28" s="1"/>
    </row>
    <row r="29" spans="1:8" ht="18.75">
      <c r="A29" s="2" t="s">
        <v>285</v>
      </c>
      <c r="B29" s="41">
        <f>(B30)/1.2</f>
        <v>1583.3333333333335</v>
      </c>
      <c r="C29" s="41">
        <f t="shared" ref="C29:H29" si="0">(C30)/1.2</f>
        <v>1750</v>
      </c>
      <c r="D29" s="41">
        <f t="shared" si="0"/>
        <v>1833.3333333333335</v>
      </c>
      <c r="E29" s="41">
        <f t="shared" si="0"/>
        <v>1958.3333333333335</v>
      </c>
      <c r="F29" s="41">
        <f t="shared" si="0"/>
        <v>2033.3333333333335</v>
      </c>
      <c r="G29" s="41">
        <f t="shared" si="0"/>
        <v>2225</v>
      </c>
      <c r="H29" s="41">
        <f t="shared" si="0"/>
        <v>2516.666666666667</v>
      </c>
    </row>
    <row r="30" spans="1:8" ht="18.75">
      <c r="A30" s="2" t="s">
        <v>284</v>
      </c>
      <c r="B30" s="41">
        <v>1900</v>
      </c>
      <c r="C30" s="41">
        <v>2100</v>
      </c>
      <c r="D30" s="41">
        <v>2200</v>
      </c>
      <c r="E30" s="41">
        <v>2350</v>
      </c>
      <c r="F30" s="41">
        <v>2440</v>
      </c>
      <c r="G30" s="41">
        <v>2670</v>
      </c>
      <c r="H30" s="41">
        <v>3020</v>
      </c>
    </row>
  </sheetData>
  <mergeCells count="1">
    <mergeCell ref="A9:B9"/>
  </mergeCells>
  <hyperlinks>
    <hyperlink ref="B4" r:id="rId1"/>
    <hyperlink ref="B7" location="Содержание!A1" display="СОДЕРЖАНИЕ"/>
  </hyperlinks>
  <pageMargins left="0.31496062992125984" right="0.31496062992125984" top="0.35433070866141736" bottom="0.35433070866141736" header="0.31496062992125984" footer="0.31496062992125984"/>
  <pageSetup paperSize="9" scale="6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30"/>
  <sheetViews>
    <sheetView workbookViewId="0">
      <selection activeCell="C29" sqref="C29:F29"/>
    </sheetView>
  </sheetViews>
  <sheetFormatPr defaultRowHeight="15"/>
  <cols>
    <col min="1" max="1" width="36" customWidth="1"/>
    <col min="2" max="2" width="22.140625" customWidth="1"/>
    <col min="3" max="3" width="18.85546875" customWidth="1"/>
    <col min="4" max="4" width="15.7109375" customWidth="1"/>
    <col min="5" max="5" width="15.85546875" customWidth="1"/>
    <col min="6" max="6" width="21.7109375" customWidth="1"/>
  </cols>
  <sheetData>
    <row r="2" spans="1:6">
      <c r="B2" s="19" t="s">
        <v>199</v>
      </c>
    </row>
    <row r="3" spans="1:6">
      <c r="B3" s="19" t="s">
        <v>129</v>
      </c>
    </row>
    <row r="4" spans="1:6">
      <c r="B4" s="22" t="s">
        <v>130</v>
      </c>
    </row>
    <row r="7" spans="1:6" ht="18.75">
      <c r="B7" s="121" t="s">
        <v>492</v>
      </c>
    </row>
    <row r="9" spans="1:6">
      <c r="B9" s="152" t="s">
        <v>0</v>
      </c>
      <c r="C9" s="153"/>
    </row>
    <row r="11" spans="1:6" ht="21">
      <c r="A11" s="4" t="s">
        <v>1</v>
      </c>
      <c r="B11" s="6" t="s">
        <v>49</v>
      </c>
      <c r="C11" s="6" t="s">
        <v>50</v>
      </c>
      <c r="D11" s="6" t="s">
        <v>51</v>
      </c>
      <c r="E11" s="6" t="s">
        <v>52</v>
      </c>
      <c r="F11" s="6" t="s">
        <v>56</v>
      </c>
    </row>
    <row r="12" spans="1:6">
      <c r="A12" s="46" t="s">
        <v>200</v>
      </c>
      <c r="B12" s="12"/>
      <c r="C12" s="12"/>
      <c r="D12" s="12"/>
      <c r="E12" s="12"/>
      <c r="F12" s="12"/>
    </row>
    <row r="13" spans="1:6">
      <c r="A13" s="2" t="s">
        <v>2</v>
      </c>
      <c r="B13" s="3" t="s">
        <v>32</v>
      </c>
      <c r="C13" s="3" t="s">
        <v>33</v>
      </c>
      <c r="D13" s="3" t="s">
        <v>37</v>
      </c>
      <c r="E13" s="3" t="s">
        <v>39</v>
      </c>
      <c r="F13" s="3" t="s">
        <v>57</v>
      </c>
    </row>
    <row r="14" spans="1:6">
      <c r="A14" s="2" t="s">
        <v>3</v>
      </c>
      <c r="B14" s="3" t="s">
        <v>34</v>
      </c>
      <c r="C14" s="3" t="s">
        <v>35</v>
      </c>
      <c r="D14" s="3" t="s">
        <v>38</v>
      </c>
      <c r="E14" s="3" t="s">
        <v>40</v>
      </c>
      <c r="F14" s="3" t="s">
        <v>58</v>
      </c>
    </row>
    <row r="15" spans="1:6">
      <c r="A15" s="2" t="s">
        <v>4</v>
      </c>
      <c r="B15" s="3" t="s">
        <v>42</v>
      </c>
      <c r="C15" s="3" t="s">
        <v>44</v>
      </c>
      <c r="D15" s="3" t="s">
        <v>36</v>
      </c>
      <c r="E15" s="3" t="s">
        <v>47</v>
      </c>
      <c r="F15" s="3" t="s">
        <v>59</v>
      </c>
    </row>
    <row r="16" spans="1:6">
      <c r="A16" s="2" t="s">
        <v>5</v>
      </c>
      <c r="B16" s="3" t="s">
        <v>6</v>
      </c>
      <c r="C16" s="3" t="s">
        <v>6</v>
      </c>
      <c r="D16" s="3" t="s">
        <v>6</v>
      </c>
      <c r="E16" s="3" t="s">
        <v>6</v>
      </c>
      <c r="F16" s="3" t="s">
        <v>6</v>
      </c>
    </row>
    <row r="17" spans="1:6">
      <c r="A17" s="2" t="s">
        <v>8</v>
      </c>
      <c r="B17" s="3" t="s">
        <v>54</v>
      </c>
      <c r="C17" s="3" t="s">
        <v>54</v>
      </c>
      <c r="D17" s="3" t="s">
        <v>54</v>
      </c>
      <c r="E17" s="3" t="s">
        <v>54</v>
      </c>
      <c r="F17" s="3" t="s">
        <v>54</v>
      </c>
    </row>
    <row r="18" spans="1:6">
      <c r="A18" s="2" t="s">
        <v>9</v>
      </c>
      <c r="B18" s="3" t="s">
        <v>43</v>
      </c>
      <c r="C18" s="3" t="s">
        <v>45</v>
      </c>
      <c r="D18" s="3" t="s">
        <v>46</v>
      </c>
      <c r="E18" s="3" t="s">
        <v>48</v>
      </c>
      <c r="F18" s="3" t="s">
        <v>60</v>
      </c>
    </row>
    <row r="19" spans="1:6" ht="30">
      <c r="A19" s="2" t="s">
        <v>10</v>
      </c>
      <c r="B19" s="3" t="s">
        <v>11</v>
      </c>
      <c r="C19" s="3" t="s">
        <v>11</v>
      </c>
      <c r="D19" s="3" t="s">
        <v>11</v>
      </c>
      <c r="E19" s="3" t="s">
        <v>41</v>
      </c>
      <c r="F19" s="3" t="s">
        <v>11</v>
      </c>
    </row>
    <row r="20" spans="1:6" ht="75">
      <c r="A20" s="5" t="s">
        <v>12</v>
      </c>
      <c r="B20" s="3" t="s">
        <v>13</v>
      </c>
      <c r="C20" s="3" t="s">
        <v>13</v>
      </c>
      <c r="D20" s="3" t="s">
        <v>13</v>
      </c>
      <c r="E20" s="3" t="s">
        <v>13</v>
      </c>
      <c r="F20" s="3" t="s">
        <v>13</v>
      </c>
    </row>
    <row r="21" spans="1:6" ht="60">
      <c r="A21" s="5" t="s">
        <v>14</v>
      </c>
      <c r="B21" s="3" t="s">
        <v>15</v>
      </c>
      <c r="C21" s="3" t="s">
        <v>15</v>
      </c>
      <c r="D21" s="3" t="s">
        <v>15</v>
      </c>
      <c r="E21" s="3" t="s">
        <v>15</v>
      </c>
      <c r="F21" s="3" t="s">
        <v>15</v>
      </c>
    </row>
    <row r="22" spans="1:6">
      <c r="A22" s="5" t="s">
        <v>16</v>
      </c>
      <c r="B22" s="8" t="s">
        <v>55</v>
      </c>
      <c r="C22" s="8" t="s">
        <v>55</v>
      </c>
      <c r="D22" s="8" t="s">
        <v>55</v>
      </c>
      <c r="E22" s="8" t="s">
        <v>55</v>
      </c>
      <c r="F22" s="3" t="s">
        <v>61</v>
      </c>
    </row>
    <row r="23" spans="1:6">
      <c r="A23" s="5" t="s">
        <v>18</v>
      </c>
      <c r="B23" s="3" t="s">
        <v>19</v>
      </c>
      <c r="C23" s="3" t="s">
        <v>19</v>
      </c>
      <c r="D23" s="3" t="s">
        <v>19</v>
      </c>
      <c r="E23" s="3" t="s">
        <v>19</v>
      </c>
      <c r="F23" s="3" t="s">
        <v>19</v>
      </c>
    </row>
    <row r="24" spans="1:6" ht="30">
      <c r="A24" s="2" t="s">
        <v>20</v>
      </c>
      <c r="B24" s="3" t="s">
        <v>21</v>
      </c>
      <c r="C24" s="3" t="s">
        <v>21</v>
      </c>
      <c r="D24" s="3" t="s">
        <v>21</v>
      </c>
      <c r="E24" s="3" t="s">
        <v>21</v>
      </c>
      <c r="F24" s="3" t="s">
        <v>21</v>
      </c>
    </row>
    <row r="25" spans="1:6">
      <c r="A25" s="2" t="s">
        <v>22</v>
      </c>
      <c r="B25" s="3" t="s">
        <v>23</v>
      </c>
      <c r="C25" s="3" t="s">
        <v>23</v>
      </c>
      <c r="D25" s="3" t="s">
        <v>23</v>
      </c>
      <c r="E25" s="3" t="s">
        <v>23</v>
      </c>
      <c r="F25" s="3" t="s">
        <v>23</v>
      </c>
    </row>
    <row r="26" spans="1:6">
      <c r="A26" s="2" t="s">
        <v>24</v>
      </c>
      <c r="B26" s="3" t="s">
        <v>25</v>
      </c>
      <c r="C26" s="3" t="s">
        <v>25</v>
      </c>
      <c r="D26" s="3" t="s">
        <v>25</v>
      </c>
      <c r="E26" s="3" t="s">
        <v>25</v>
      </c>
      <c r="F26" s="3" t="s">
        <v>25</v>
      </c>
    </row>
    <row r="27" spans="1:6" ht="91.5" customHeight="1">
      <c r="A27" s="52" t="s">
        <v>26</v>
      </c>
      <c r="B27" s="3" t="s">
        <v>27</v>
      </c>
      <c r="C27" s="3" t="s">
        <v>27</v>
      </c>
      <c r="D27" s="3" t="s">
        <v>27</v>
      </c>
      <c r="E27" s="3" t="s">
        <v>27</v>
      </c>
      <c r="F27" s="3" t="s">
        <v>27</v>
      </c>
    </row>
    <row r="28" spans="1:6" ht="108.75" customHeight="1">
      <c r="A28" s="9" t="s">
        <v>62</v>
      </c>
      <c r="B28" s="1"/>
      <c r="C28" s="1"/>
      <c r="D28" s="1"/>
      <c r="E28" s="1"/>
      <c r="F28" s="1"/>
    </row>
    <row r="29" spans="1:6" ht="18.75">
      <c r="A29" s="2" t="s">
        <v>285</v>
      </c>
      <c r="B29" s="41">
        <f>(B30)/1.2</f>
        <v>1958.3333333333335</v>
      </c>
      <c r="C29" s="41">
        <f t="shared" ref="C29:F29" si="0">(C30)/1.2</f>
        <v>2033.3333333333335</v>
      </c>
      <c r="D29" s="41">
        <f t="shared" si="0"/>
        <v>2225</v>
      </c>
      <c r="E29" s="41">
        <f t="shared" si="0"/>
        <v>2516.666666666667</v>
      </c>
      <c r="F29" s="41">
        <f t="shared" si="0"/>
        <v>1708.3333333333335</v>
      </c>
    </row>
    <row r="30" spans="1:6" ht="18.75">
      <c r="A30" s="2" t="s">
        <v>284</v>
      </c>
      <c r="B30" s="41">
        <v>2350</v>
      </c>
      <c r="C30" s="41">
        <v>2440</v>
      </c>
      <c r="D30" s="41">
        <v>2670</v>
      </c>
      <c r="E30" s="41">
        <v>3020</v>
      </c>
      <c r="F30" s="41">
        <v>2050</v>
      </c>
    </row>
  </sheetData>
  <mergeCells count="1">
    <mergeCell ref="B9:C9"/>
  </mergeCells>
  <hyperlinks>
    <hyperlink ref="B4" r:id="rId1"/>
    <hyperlink ref="B7" location="Содержание!A1" display="СОДЕРЖАНИЕ"/>
  </hyperlinks>
  <pageMargins left="0.11811023622047245" right="0.11811023622047245" top="0.74803149606299213" bottom="0.74803149606299213" header="0.31496062992125984" footer="0.31496062992125984"/>
  <pageSetup paperSize="9" scale="77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30"/>
  <sheetViews>
    <sheetView topLeftCell="A10" workbookViewId="0">
      <selection activeCell="B29" sqref="B29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3.28515625" customWidth="1"/>
  </cols>
  <sheetData>
    <row r="2" spans="1:4">
      <c r="B2" s="19" t="s">
        <v>199</v>
      </c>
    </row>
    <row r="3" spans="1:4">
      <c r="B3" s="19" t="s">
        <v>129</v>
      </c>
    </row>
    <row r="4" spans="1:4">
      <c r="B4" s="22" t="s">
        <v>130</v>
      </c>
    </row>
    <row r="7" spans="1:4" ht="18.75">
      <c r="B7" s="121" t="s">
        <v>492</v>
      </c>
    </row>
    <row r="9" spans="1:4">
      <c r="A9" s="152" t="s">
        <v>0</v>
      </c>
      <c r="B9" s="153"/>
    </row>
    <row r="11" spans="1:4" ht="21">
      <c r="A11" s="4" t="s">
        <v>1</v>
      </c>
      <c r="B11" s="6" t="s">
        <v>65</v>
      </c>
      <c r="C11" s="6" t="s">
        <v>66</v>
      </c>
      <c r="D11" s="6" t="s">
        <v>63</v>
      </c>
    </row>
    <row r="12" spans="1:4" ht="15.75">
      <c r="A12" s="46" t="s">
        <v>200</v>
      </c>
      <c r="B12" s="13"/>
      <c r="C12" s="12"/>
      <c r="D12" s="12"/>
    </row>
    <row r="13" spans="1:4">
      <c r="A13" s="2" t="s">
        <v>2</v>
      </c>
      <c r="B13" s="7" t="s">
        <v>64</v>
      </c>
      <c r="C13" s="3" t="s">
        <v>37</v>
      </c>
      <c r="D13" s="3" t="s">
        <v>67</v>
      </c>
    </row>
    <row r="14" spans="1:4">
      <c r="A14" s="2" t="s">
        <v>3</v>
      </c>
      <c r="B14" s="7" t="s">
        <v>68</v>
      </c>
      <c r="C14" s="3" t="s">
        <v>69</v>
      </c>
      <c r="D14" s="3" t="s">
        <v>70</v>
      </c>
    </row>
    <row r="15" spans="1:4">
      <c r="A15" s="2" t="s">
        <v>4</v>
      </c>
      <c r="B15" s="7" t="s">
        <v>71</v>
      </c>
      <c r="C15" s="3" t="s">
        <v>36</v>
      </c>
      <c r="D15" s="3" t="s">
        <v>59</v>
      </c>
    </row>
    <row r="16" spans="1:4">
      <c r="A16" s="2" t="s">
        <v>5</v>
      </c>
      <c r="B16" s="7" t="s">
        <v>6</v>
      </c>
      <c r="C16" s="3" t="s">
        <v>6</v>
      </c>
      <c r="D16" s="3" t="s">
        <v>6</v>
      </c>
    </row>
    <row r="17" spans="1:4">
      <c r="A17" s="2" t="s">
        <v>8</v>
      </c>
      <c r="B17" s="7" t="s">
        <v>54</v>
      </c>
      <c r="C17" s="3" t="s">
        <v>54</v>
      </c>
      <c r="D17" s="3" t="s">
        <v>54</v>
      </c>
    </row>
    <row r="18" spans="1:4">
      <c r="A18" s="2" t="s">
        <v>9</v>
      </c>
      <c r="B18" s="7" t="s">
        <v>45</v>
      </c>
      <c r="C18" s="3" t="s">
        <v>46</v>
      </c>
      <c r="D18" s="3" t="s">
        <v>60</v>
      </c>
    </row>
    <row r="19" spans="1:4" ht="24.75" customHeight="1">
      <c r="A19" s="2" t="s">
        <v>10</v>
      </c>
      <c r="B19" s="3" t="s">
        <v>11</v>
      </c>
      <c r="C19" s="3" t="s">
        <v>11</v>
      </c>
      <c r="D19" s="3" t="s">
        <v>11</v>
      </c>
    </row>
    <row r="20" spans="1:4" ht="23.25" customHeight="1">
      <c r="A20" s="5" t="s">
        <v>12</v>
      </c>
      <c r="B20" s="10" t="s">
        <v>74</v>
      </c>
      <c r="C20" s="10" t="s">
        <v>74</v>
      </c>
      <c r="D20" s="10" t="s">
        <v>74</v>
      </c>
    </row>
    <row r="21" spans="1:4">
      <c r="A21" s="5" t="s">
        <v>14</v>
      </c>
      <c r="B21" s="11" t="s">
        <v>75</v>
      </c>
      <c r="C21" s="11" t="s">
        <v>75</v>
      </c>
      <c r="D21" s="11" t="s">
        <v>75</v>
      </c>
    </row>
    <row r="22" spans="1:4">
      <c r="A22" s="5" t="s">
        <v>16</v>
      </c>
      <c r="B22" s="8" t="s">
        <v>72</v>
      </c>
      <c r="C22" s="8" t="s">
        <v>72</v>
      </c>
      <c r="D22" s="8" t="s">
        <v>73</v>
      </c>
    </row>
    <row r="23" spans="1:4">
      <c r="A23" s="5" t="s">
        <v>18</v>
      </c>
      <c r="B23" s="7" t="s">
        <v>19</v>
      </c>
      <c r="C23" s="3" t="s">
        <v>19</v>
      </c>
      <c r="D23" s="3" t="s">
        <v>19</v>
      </c>
    </row>
    <row r="24" spans="1:4">
      <c r="A24" s="2" t="s">
        <v>20</v>
      </c>
      <c r="B24" s="7" t="s">
        <v>21</v>
      </c>
      <c r="C24" s="3" t="s">
        <v>21</v>
      </c>
      <c r="D24" s="3" t="s">
        <v>21</v>
      </c>
    </row>
    <row r="25" spans="1:4">
      <c r="A25" s="2" t="s">
        <v>22</v>
      </c>
      <c r="B25" s="7" t="s">
        <v>76</v>
      </c>
      <c r="C25" s="7" t="s">
        <v>76</v>
      </c>
      <c r="D25" s="7" t="s">
        <v>76</v>
      </c>
    </row>
    <row r="26" spans="1:4">
      <c r="A26" s="2" t="s">
        <v>24</v>
      </c>
      <c r="B26" s="7" t="s">
        <v>25</v>
      </c>
      <c r="C26" s="3" t="s">
        <v>25</v>
      </c>
      <c r="D26" s="3" t="s">
        <v>25</v>
      </c>
    </row>
    <row r="27" spans="1:4" ht="91.5" customHeight="1">
      <c r="A27" s="2" t="s">
        <v>26</v>
      </c>
      <c r="B27" s="7" t="s">
        <v>27</v>
      </c>
      <c r="C27" s="3" t="s">
        <v>27</v>
      </c>
      <c r="D27" s="3" t="s">
        <v>27</v>
      </c>
    </row>
    <row r="28" spans="1:4" ht="114" customHeight="1">
      <c r="A28" s="9" t="s">
        <v>62</v>
      </c>
      <c r="B28" s="1"/>
      <c r="C28" s="1"/>
      <c r="D28" s="1"/>
    </row>
    <row r="29" spans="1:4" ht="18.75">
      <c r="A29" s="2" t="s">
        <v>285</v>
      </c>
      <c r="B29" s="41">
        <f>(B30)/1.2</f>
        <v>2279.166666666667</v>
      </c>
      <c r="C29" s="41">
        <f t="shared" ref="C29:D29" si="0">(C30)/1.2</f>
        <v>2408.3333333333335</v>
      </c>
      <c r="D29" s="41">
        <f t="shared" si="0"/>
        <v>1770.8333333333335</v>
      </c>
    </row>
    <row r="30" spans="1:4" ht="18.75">
      <c r="A30" s="2" t="s">
        <v>284</v>
      </c>
      <c r="B30" s="41">
        <v>2735</v>
      </c>
      <c r="C30" s="41">
        <v>2890</v>
      </c>
      <c r="D30" s="41">
        <v>2125</v>
      </c>
    </row>
  </sheetData>
  <mergeCells count="1">
    <mergeCell ref="A9:B9"/>
  </mergeCells>
  <hyperlinks>
    <hyperlink ref="B4" r:id="rId1"/>
    <hyperlink ref="B7" location="Содержание!A1" display="СОДЕРЖАНИЕ"/>
  </hyperlinks>
  <pageMargins left="0.51181102362204722" right="0.31496062992125984" top="0.74803149606299213" bottom="0.74803149606299213" header="0.31496062992125984" footer="0.31496062992125984"/>
  <pageSetup paperSize="9" scale="86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2:E29"/>
  <sheetViews>
    <sheetView workbookViewId="0">
      <selection activeCell="B7" sqref="B7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3.28515625" customWidth="1"/>
    <col min="5" max="5" width="23.7109375" customWidth="1"/>
  </cols>
  <sheetData>
    <row r="2" spans="1:5">
      <c r="B2" s="19" t="s">
        <v>199</v>
      </c>
    </row>
    <row r="3" spans="1:5">
      <c r="B3" s="19" t="s">
        <v>129</v>
      </c>
    </row>
    <row r="4" spans="1:5">
      <c r="B4" s="22" t="s">
        <v>130</v>
      </c>
    </row>
    <row r="7" spans="1:5" ht="18.75">
      <c r="B7" s="121" t="s">
        <v>492</v>
      </c>
    </row>
    <row r="9" spans="1:5">
      <c r="A9" s="152" t="s">
        <v>0</v>
      </c>
      <c r="B9" s="153"/>
    </row>
    <row r="11" spans="1:5" ht="30">
      <c r="A11" s="4" t="s">
        <v>1</v>
      </c>
      <c r="B11" s="12" t="s">
        <v>77</v>
      </c>
      <c r="C11" s="12" t="s">
        <v>78</v>
      </c>
      <c r="D11" s="12" t="s">
        <v>79</v>
      </c>
      <c r="E11" s="12" t="s">
        <v>80</v>
      </c>
    </row>
    <row r="12" spans="1:5" ht="15.75">
      <c r="A12" s="46" t="s">
        <v>200</v>
      </c>
      <c r="B12" s="13"/>
      <c r="C12" s="12"/>
      <c r="D12" s="12"/>
      <c r="E12" s="12"/>
    </row>
    <row r="13" spans="1:5">
      <c r="A13" s="2" t="s">
        <v>2</v>
      </c>
      <c r="B13" s="7" t="s">
        <v>81</v>
      </c>
      <c r="C13" s="3" t="s">
        <v>82</v>
      </c>
      <c r="D13" s="3" t="s">
        <v>83</v>
      </c>
      <c r="E13" s="3" t="s">
        <v>84</v>
      </c>
    </row>
    <row r="14" spans="1:5">
      <c r="A14" s="2" t="s">
        <v>3</v>
      </c>
      <c r="B14" s="7" t="s">
        <v>85</v>
      </c>
      <c r="C14" s="7" t="s">
        <v>85</v>
      </c>
      <c r="D14" s="3" t="s">
        <v>86</v>
      </c>
      <c r="E14" s="3" t="s">
        <v>87</v>
      </c>
    </row>
    <row r="15" spans="1:5">
      <c r="A15" s="2" t="s">
        <v>4</v>
      </c>
      <c r="B15" s="7" t="s">
        <v>88</v>
      </c>
      <c r="C15" s="7" t="s">
        <v>88</v>
      </c>
      <c r="D15" s="7" t="s">
        <v>88</v>
      </c>
      <c r="E15" s="7" t="s">
        <v>88</v>
      </c>
    </row>
    <row r="16" spans="1:5">
      <c r="A16" s="2" t="s">
        <v>5</v>
      </c>
      <c r="B16" s="7" t="s">
        <v>89</v>
      </c>
      <c r="C16" s="3" t="s">
        <v>90</v>
      </c>
      <c r="D16" s="3" t="s">
        <v>90</v>
      </c>
      <c r="E16" s="3" t="s">
        <v>90</v>
      </c>
    </row>
    <row r="17" spans="1:5">
      <c r="A17" s="2" t="s">
        <v>8</v>
      </c>
      <c r="B17" s="7" t="s">
        <v>91</v>
      </c>
      <c r="C17" s="7" t="s">
        <v>91</v>
      </c>
      <c r="D17" s="7" t="s">
        <v>91</v>
      </c>
      <c r="E17" s="7" t="s">
        <v>91</v>
      </c>
    </row>
    <row r="18" spans="1:5">
      <c r="A18" s="2" t="s">
        <v>9</v>
      </c>
      <c r="B18" s="7">
        <v>320</v>
      </c>
      <c r="C18" s="3">
        <v>320</v>
      </c>
      <c r="D18" s="3">
        <v>176</v>
      </c>
      <c r="E18" s="3">
        <v>120</v>
      </c>
    </row>
    <row r="19" spans="1:5">
      <c r="A19" s="2" t="s">
        <v>10</v>
      </c>
      <c r="B19" s="3" t="s">
        <v>94</v>
      </c>
      <c r="C19" s="3" t="s">
        <v>94</v>
      </c>
      <c r="D19" s="3" t="s">
        <v>94</v>
      </c>
      <c r="E19" s="3" t="s">
        <v>94</v>
      </c>
    </row>
    <row r="20" spans="1:5" ht="24.75" customHeight="1">
      <c r="A20" s="5" t="s">
        <v>12</v>
      </c>
      <c r="B20" s="10" t="s">
        <v>92</v>
      </c>
      <c r="C20" s="10" t="s">
        <v>92</v>
      </c>
      <c r="D20" s="10" t="s">
        <v>92</v>
      </c>
      <c r="E20" s="10" t="s">
        <v>92</v>
      </c>
    </row>
    <row r="21" spans="1:5" ht="23.25" customHeight="1">
      <c r="A21" s="5" t="s">
        <v>14</v>
      </c>
      <c r="B21" s="11" t="s">
        <v>93</v>
      </c>
      <c r="C21" s="11" t="s">
        <v>93</v>
      </c>
      <c r="D21" s="11" t="s">
        <v>93</v>
      </c>
      <c r="E21" s="11" t="s">
        <v>93</v>
      </c>
    </row>
    <row r="22" spans="1:5">
      <c r="A22" s="5" t="s">
        <v>16</v>
      </c>
      <c r="B22" s="8" t="s">
        <v>95</v>
      </c>
      <c r="C22" s="8" t="s">
        <v>96</v>
      </c>
      <c r="D22" s="8" t="s">
        <v>97</v>
      </c>
      <c r="E22" s="8" t="s">
        <v>97</v>
      </c>
    </row>
    <row r="23" spans="1:5">
      <c r="A23" s="5" t="s">
        <v>18</v>
      </c>
      <c r="B23" s="7" t="s">
        <v>19</v>
      </c>
      <c r="C23" s="3" t="s">
        <v>19</v>
      </c>
      <c r="D23" s="3" t="s">
        <v>19</v>
      </c>
      <c r="E23" s="3" t="s">
        <v>19</v>
      </c>
    </row>
    <row r="24" spans="1:5">
      <c r="A24" s="2" t="s">
        <v>20</v>
      </c>
      <c r="B24" s="7" t="s">
        <v>21</v>
      </c>
      <c r="C24" s="3" t="s">
        <v>21</v>
      </c>
      <c r="D24" s="3" t="s">
        <v>21</v>
      </c>
      <c r="E24" s="3" t="s">
        <v>21</v>
      </c>
    </row>
    <row r="25" spans="1:5">
      <c r="A25" s="2" t="s">
        <v>22</v>
      </c>
      <c r="B25" s="7" t="s">
        <v>23</v>
      </c>
      <c r="C25" s="7" t="s">
        <v>23</v>
      </c>
      <c r="D25" s="7" t="s">
        <v>23</v>
      </c>
      <c r="E25" s="7" t="s">
        <v>23</v>
      </c>
    </row>
    <row r="26" spans="1:5">
      <c r="A26" s="2" t="s">
        <v>24</v>
      </c>
      <c r="B26" s="7" t="s">
        <v>25</v>
      </c>
      <c r="C26" s="3" t="s">
        <v>25</v>
      </c>
      <c r="D26" s="3" t="s">
        <v>25</v>
      </c>
      <c r="E26" s="3" t="s">
        <v>25</v>
      </c>
    </row>
    <row r="27" spans="1:5">
      <c r="A27" s="2" t="s">
        <v>26</v>
      </c>
      <c r="B27" s="7" t="s">
        <v>27</v>
      </c>
      <c r="C27" s="3" t="s">
        <v>27</v>
      </c>
      <c r="D27" s="3" t="s">
        <v>27</v>
      </c>
      <c r="E27" s="3" t="s">
        <v>27</v>
      </c>
    </row>
    <row r="28" spans="1:5" ht="91.5" customHeight="1">
      <c r="A28" s="9" t="s">
        <v>62</v>
      </c>
      <c r="B28" s="1"/>
      <c r="C28" s="1"/>
      <c r="D28" s="1"/>
      <c r="E28" s="1"/>
    </row>
    <row r="29" spans="1:5" ht="18.75">
      <c r="A29" s="2" t="s">
        <v>53</v>
      </c>
      <c r="B29" s="41">
        <v>3150</v>
      </c>
      <c r="C29" s="41">
        <v>3550</v>
      </c>
      <c r="D29" s="41">
        <v>2560</v>
      </c>
      <c r="E29" s="41">
        <v>2011</v>
      </c>
    </row>
  </sheetData>
  <mergeCells count="1">
    <mergeCell ref="A9:B9"/>
  </mergeCells>
  <hyperlinks>
    <hyperlink ref="B4" r:id="rId1"/>
    <hyperlink ref="B7" location="Содержание!A1" display="СОДЕРЖАНИЕ"/>
  </hyperlinks>
  <pageMargins left="0.31496062992125984" right="0.31496062992125984" top="0.74803149606299213" bottom="0.74803149606299213" header="0.31496062992125984" footer="0.31496062992125984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29"/>
  <sheetViews>
    <sheetView workbookViewId="0">
      <selection activeCell="C7" sqref="C7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3.28515625" customWidth="1"/>
    <col min="5" max="5" width="23.7109375" customWidth="1"/>
    <col min="6" max="6" width="20" customWidth="1"/>
    <col min="7" max="7" width="21.7109375" customWidth="1"/>
  </cols>
  <sheetData>
    <row r="2" spans="1:7">
      <c r="B2" s="19" t="s">
        <v>199</v>
      </c>
    </row>
    <row r="3" spans="1:7">
      <c r="B3" s="19" t="s">
        <v>129</v>
      </c>
    </row>
    <row r="4" spans="1:7">
      <c r="B4" s="22" t="s">
        <v>130</v>
      </c>
    </row>
    <row r="7" spans="1:7" ht="18.75">
      <c r="C7" s="121" t="s">
        <v>492</v>
      </c>
    </row>
    <row r="9" spans="1:7">
      <c r="A9" s="152" t="s">
        <v>0</v>
      </c>
      <c r="B9" s="153"/>
    </row>
    <row r="11" spans="1:7" ht="21">
      <c r="A11" s="4" t="s">
        <v>1</v>
      </c>
      <c r="B11" s="13" t="s">
        <v>98</v>
      </c>
      <c r="C11" s="12" t="s">
        <v>99</v>
      </c>
      <c r="D11" s="12" t="s">
        <v>100</v>
      </c>
      <c r="E11" s="12" t="s">
        <v>101</v>
      </c>
      <c r="F11" s="12" t="s">
        <v>102</v>
      </c>
      <c r="G11" s="12" t="s">
        <v>103</v>
      </c>
    </row>
    <row r="12" spans="1:7" ht="15.75">
      <c r="A12" s="46" t="s">
        <v>200</v>
      </c>
      <c r="B12" s="13"/>
      <c r="C12" s="12"/>
      <c r="D12" s="12"/>
      <c r="E12" s="12"/>
      <c r="F12" s="12"/>
      <c r="G12" s="12"/>
    </row>
    <row r="13" spans="1:7">
      <c r="A13" s="2" t="s">
        <v>2</v>
      </c>
      <c r="B13" s="7" t="s">
        <v>126</v>
      </c>
      <c r="C13" s="3" t="s">
        <v>110</v>
      </c>
      <c r="D13" s="3" t="s">
        <v>127</v>
      </c>
      <c r="E13" s="3" t="s">
        <v>119</v>
      </c>
      <c r="F13" s="3" t="s">
        <v>117</v>
      </c>
      <c r="G13" s="3" t="s">
        <v>123</v>
      </c>
    </row>
    <row r="14" spans="1:7">
      <c r="A14" s="2" t="s">
        <v>3</v>
      </c>
      <c r="B14" s="7" t="s">
        <v>104</v>
      </c>
      <c r="C14" s="7" t="s">
        <v>111</v>
      </c>
      <c r="D14" s="3" t="s">
        <v>118</v>
      </c>
      <c r="E14" s="3" t="s">
        <v>120</v>
      </c>
      <c r="F14" s="3" t="s">
        <v>118</v>
      </c>
      <c r="G14" s="3" t="s">
        <v>35</v>
      </c>
    </row>
    <row r="15" spans="1:7">
      <c r="A15" s="2" t="s">
        <v>4</v>
      </c>
      <c r="B15" s="7" t="s">
        <v>105</v>
      </c>
      <c r="C15" s="7" t="s">
        <v>112</v>
      </c>
      <c r="D15" s="7" t="s">
        <v>112</v>
      </c>
      <c r="E15" s="7" t="s">
        <v>112</v>
      </c>
      <c r="F15" s="7" t="s">
        <v>112</v>
      </c>
      <c r="G15" s="7" t="s">
        <v>112</v>
      </c>
    </row>
    <row r="16" spans="1:7">
      <c r="A16" s="2" t="s">
        <v>5</v>
      </c>
      <c r="B16" s="7" t="s">
        <v>106</v>
      </c>
      <c r="C16" s="3" t="s">
        <v>6</v>
      </c>
      <c r="D16" s="3" t="s">
        <v>6</v>
      </c>
      <c r="E16" s="3" t="s">
        <v>6</v>
      </c>
      <c r="F16" s="3" t="s">
        <v>6</v>
      </c>
      <c r="G16" s="3" t="s">
        <v>6</v>
      </c>
    </row>
    <row r="17" spans="1:7">
      <c r="A17" s="2" t="s">
        <v>8</v>
      </c>
      <c r="B17" s="7" t="s">
        <v>91</v>
      </c>
      <c r="C17" s="7" t="s">
        <v>113</v>
      </c>
      <c r="D17" s="7" t="s">
        <v>113</v>
      </c>
      <c r="E17" s="7" t="s">
        <v>113</v>
      </c>
      <c r="F17" s="7" t="s">
        <v>91</v>
      </c>
      <c r="G17" s="7" t="s">
        <v>91</v>
      </c>
    </row>
    <row r="18" spans="1:7">
      <c r="A18" s="2" t="s">
        <v>9</v>
      </c>
      <c r="B18" s="7"/>
      <c r="C18" s="3"/>
      <c r="D18" s="3"/>
      <c r="E18" s="3"/>
      <c r="F18" s="3"/>
      <c r="G18" s="3"/>
    </row>
    <row r="19" spans="1:7">
      <c r="A19" s="2" t="s">
        <v>10</v>
      </c>
      <c r="B19" s="3" t="s">
        <v>125</v>
      </c>
      <c r="C19" s="3" t="s">
        <v>125</v>
      </c>
      <c r="D19" s="3" t="s">
        <v>125</v>
      </c>
      <c r="E19" s="3" t="s">
        <v>125</v>
      </c>
      <c r="F19" s="3" t="s">
        <v>125</v>
      </c>
      <c r="G19" s="3" t="s">
        <v>125</v>
      </c>
    </row>
    <row r="20" spans="1:7" ht="24.75" customHeight="1">
      <c r="A20" s="5" t="s">
        <v>12</v>
      </c>
      <c r="B20" s="10" t="s">
        <v>92</v>
      </c>
      <c r="C20" s="14" t="s">
        <v>115</v>
      </c>
      <c r="D20" s="14" t="s">
        <v>115</v>
      </c>
      <c r="E20" s="14" t="s">
        <v>115</v>
      </c>
      <c r="F20" s="10" t="s">
        <v>121</v>
      </c>
      <c r="G20" s="10" t="s">
        <v>92</v>
      </c>
    </row>
    <row r="21" spans="1:7" ht="23.25" customHeight="1">
      <c r="A21" s="5" t="s">
        <v>14</v>
      </c>
      <c r="B21" s="11" t="s">
        <v>93</v>
      </c>
      <c r="C21" s="11" t="s">
        <v>114</v>
      </c>
      <c r="D21" s="11" t="s">
        <v>114</v>
      </c>
      <c r="E21" s="11" t="s">
        <v>114</v>
      </c>
      <c r="F21" s="11" t="s">
        <v>114</v>
      </c>
      <c r="G21" s="11" t="s">
        <v>93</v>
      </c>
    </row>
    <row r="22" spans="1:7">
      <c r="A22" s="5" t="s">
        <v>16</v>
      </c>
      <c r="B22" s="8" t="s">
        <v>107</v>
      </c>
      <c r="C22" s="8" t="s">
        <v>116</v>
      </c>
      <c r="D22" s="8" t="s">
        <v>399</v>
      </c>
      <c r="E22" s="8" t="s">
        <v>116</v>
      </c>
      <c r="F22" s="8" t="s">
        <v>122</v>
      </c>
      <c r="G22" s="8" t="s">
        <v>124</v>
      </c>
    </row>
    <row r="23" spans="1:7">
      <c r="A23" s="5" t="s">
        <v>18</v>
      </c>
      <c r="B23" s="7" t="s">
        <v>19</v>
      </c>
      <c r="C23" s="3" t="s">
        <v>19</v>
      </c>
      <c r="D23" s="3" t="s">
        <v>19</v>
      </c>
      <c r="E23" s="3" t="s">
        <v>19</v>
      </c>
      <c r="F23" s="3" t="s">
        <v>19</v>
      </c>
      <c r="G23" s="3" t="s">
        <v>19</v>
      </c>
    </row>
    <row r="24" spans="1:7" ht="30">
      <c r="A24" s="2" t="s">
        <v>20</v>
      </c>
      <c r="B24" s="7" t="s">
        <v>108</v>
      </c>
      <c r="C24" s="3" t="s">
        <v>108</v>
      </c>
      <c r="D24" s="3" t="s">
        <v>108</v>
      </c>
      <c r="E24" s="3" t="s">
        <v>108</v>
      </c>
      <c r="F24" s="3" t="s">
        <v>108</v>
      </c>
      <c r="G24" s="3" t="s">
        <v>108</v>
      </c>
    </row>
    <row r="25" spans="1:7">
      <c r="A25" s="2" t="s">
        <v>22</v>
      </c>
      <c r="B25" s="7" t="s">
        <v>109</v>
      </c>
      <c r="C25" s="7" t="s">
        <v>109</v>
      </c>
      <c r="D25" s="7" t="s">
        <v>109</v>
      </c>
      <c r="E25" s="7" t="s">
        <v>109</v>
      </c>
      <c r="F25" s="7" t="s">
        <v>109</v>
      </c>
      <c r="G25" s="7" t="s">
        <v>109</v>
      </c>
    </row>
    <row r="26" spans="1:7">
      <c r="A26" s="2" t="s">
        <v>24</v>
      </c>
      <c r="B26" s="7" t="s">
        <v>25</v>
      </c>
      <c r="C26" s="3" t="s">
        <v>25</v>
      </c>
      <c r="D26" s="3" t="s">
        <v>25</v>
      </c>
      <c r="E26" s="3" t="s">
        <v>25</v>
      </c>
      <c r="F26" s="3" t="s">
        <v>25</v>
      </c>
      <c r="G26" s="3" t="s">
        <v>25</v>
      </c>
    </row>
    <row r="27" spans="1:7">
      <c r="A27" s="2" t="s">
        <v>26</v>
      </c>
      <c r="B27" s="7" t="s">
        <v>27</v>
      </c>
      <c r="C27" s="3" t="s">
        <v>27</v>
      </c>
      <c r="D27" s="3" t="s">
        <v>27</v>
      </c>
      <c r="E27" s="3" t="s">
        <v>27</v>
      </c>
      <c r="F27" s="3" t="s">
        <v>27</v>
      </c>
      <c r="G27" s="3" t="s">
        <v>27</v>
      </c>
    </row>
    <row r="28" spans="1:7" ht="91.5" customHeight="1">
      <c r="A28" s="9" t="s">
        <v>62</v>
      </c>
      <c r="B28" s="1"/>
      <c r="C28" s="1"/>
      <c r="D28" s="1"/>
      <c r="E28" s="1"/>
      <c r="F28" s="1"/>
      <c r="G28" s="1"/>
    </row>
    <row r="29" spans="1:7" ht="18.75">
      <c r="A29" s="2" t="s">
        <v>53</v>
      </c>
      <c r="B29" s="41">
        <v>3950</v>
      </c>
      <c r="C29" s="41">
        <v>2700</v>
      </c>
      <c r="D29" s="41">
        <v>2750</v>
      </c>
      <c r="E29" s="41">
        <v>3250</v>
      </c>
      <c r="F29" s="41">
        <v>2600</v>
      </c>
      <c r="G29" s="41">
        <v>3750</v>
      </c>
    </row>
  </sheetData>
  <mergeCells count="1">
    <mergeCell ref="A9:B9"/>
  </mergeCells>
  <hyperlinks>
    <hyperlink ref="B4" r:id="rId1"/>
    <hyperlink ref="C7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71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42"/>
  <sheetViews>
    <sheetView topLeftCell="A25" zoomScale="90" zoomScaleNormal="90" workbookViewId="0">
      <selection activeCell="F36" sqref="F36:F42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3.28515625" customWidth="1"/>
    <col min="5" max="5" width="23.7109375" customWidth="1"/>
    <col min="6" max="6" width="22.28515625" customWidth="1"/>
    <col min="7" max="7" width="30" customWidth="1"/>
    <col min="10" max="10" width="16" customWidth="1"/>
    <col min="11" max="11" width="20.5703125" customWidth="1"/>
    <col min="12" max="12" width="16.7109375" customWidth="1"/>
    <col min="13" max="13" width="18.85546875" customWidth="1"/>
  </cols>
  <sheetData>
    <row r="2" spans="1:7">
      <c r="B2" s="19" t="s">
        <v>199</v>
      </c>
    </row>
    <row r="3" spans="1:7">
      <c r="B3" s="19" t="s">
        <v>129</v>
      </c>
    </row>
    <row r="4" spans="1:7">
      <c r="B4" s="22" t="s">
        <v>130</v>
      </c>
    </row>
    <row r="6" spans="1:7" ht="18.75">
      <c r="C6" s="121" t="s">
        <v>492</v>
      </c>
    </row>
    <row r="9" spans="1:7" ht="15" customHeight="1">
      <c r="A9" s="152" t="s">
        <v>236</v>
      </c>
      <c r="B9" s="153"/>
      <c r="C9" s="154"/>
      <c r="D9" s="154"/>
      <c r="E9" s="154"/>
      <c r="F9" s="154"/>
    </row>
    <row r="10" spans="1:7" ht="15.75" thickBot="1"/>
    <row r="11" spans="1:7" ht="21">
      <c r="A11" s="42" t="s">
        <v>1</v>
      </c>
      <c r="B11" s="43" t="s">
        <v>139</v>
      </c>
      <c r="C11" s="43" t="s">
        <v>140</v>
      </c>
      <c r="D11" s="43" t="s">
        <v>141</v>
      </c>
      <c r="E11" s="43" t="s">
        <v>224</v>
      </c>
      <c r="F11" s="43" t="s">
        <v>225</v>
      </c>
      <c r="G11" s="44" t="s">
        <v>226</v>
      </c>
    </row>
    <row r="12" spans="1:7" ht="15.75">
      <c r="A12" s="45" t="s">
        <v>200</v>
      </c>
      <c r="B12" s="11" t="s">
        <v>206</v>
      </c>
      <c r="C12" s="11" t="s">
        <v>207</v>
      </c>
      <c r="D12" s="11" t="s">
        <v>208</v>
      </c>
      <c r="E12" s="11" t="s">
        <v>209</v>
      </c>
      <c r="F12" s="11" t="s">
        <v>210</v>
      </c>
      <c r="G12" s="11" t="s">
        <v>211</v>
      </c>
    </row>
    <row r="13" spans="1:7">
      <c r="A13" s="5" t="s">
        <v>231</v>
      </c>
      <c r="B13" s="7" t="s">
        <v>216</v>
      </c>
      <c r="C13" s="7" t="s">
        <v>217</v>
      </c>
      <c r="D13" s="7" t="s">
        <v>218</v>
      </c>
      <c r="E13" s="7" t="s">
        <v>219</v>
      </c>
      <c r="F13" s="7" t="s">
        <v>220</v>
      </c>
      <c r="G13" s="7" t="s">
        <v>221</v>
      </c>
    </row>
    <row r="14" spans="1:7">
      <c r="A14" s="5" t="s">
        <v>230</v>
      </c>
      <c r="B14" s="7" t="s">
        <v>146</v>
      </c>
      <c r="C14" s="7" t="s">
        <v>147</v>
      </c>
      <c r="D14" s="3" t="s">
        <v>148</v>
      </c>
      <c r="E14" s="3" t="s">
        <v>222</v>
      </c>
      <c r="F14" s="3" t="s">
        <v>223</v>
      </c>
      <c r="G14" s="3" t="s">
        <v>149</v>
      </c>
    </row>
    <row r="15" spans="1:7" ht="15.75" customHeight="1">
      <c r="A15" s="5" t="s">
        <v>233</v>
      </c>
      <c r="B15" s="7" t="s">
        <v>174</v>
      </c>
      <c r="C15" s="7" t="s">
        <v>174</v>
      </c>
      <c r="D15" s="7" t="s">
        <v>174</v>
      </c>
      <c r="E15" s="7" t="s">
        <v>174</v>
      </c>
      <c r="F15" s="7" t="s">
        <v>174</v>
      </c>
      <c r="G15" s="7" t="s">
        <v>174</v>
      </c>
    </row>
    <row r="16" spans="1:7">
      <c r="A16" s="5" t="s">
        <v>201</v>
      </c>
      <c r="B16" s="7" t="s">
        <v>232</v>
      </c>
      <c r="C16" s="7" t="s">
        <v>232</v>
      </c>
      <c r="D16" s="7" t="s">
        <v>232</v>
      </c>
      <c r="E16" s="7" t="s">
        <v>232</v>
      </c>
      <c r="F16" s="7" t="s">
        <v>232</v>
      </c>
      <c r="G16" s="7" t="s">
        <v>232</v>
      </c>
    </row>
    <row r="17" spans="1:7">
      <c r="A17" s="5" t="s">
        <v>8</v>
      </c>
      <c r="B17" s="7" t="s">
        <v>161</v>
      </c>
      <c r="C17" s="7" t="s">
        <v>161</v>
      </c>
      <c r="D17" s="7" t="s">
        <v>161</v>
      </c>
      <c r="E17" s="7" t="s">
        <v>161</v>
      </c>
      <c r="F17" s="7" t="s">
        <v>161</v>
      </c>
      <c r="G17" s="7" t="s">
        <v>161</v>
      </c>
    </row>
    <row r="18" spans="1:7" ht="30">
      <c r="A18" s="5" t="s">
        <v>150</v>
      </c>
      <c r="B18" s="11" t="s">
        <v>151</v>
      </c>
      <c r="C18" s="11" t="s">
        <v>151</v>
      </c>
      <c r="D18" s="11" t="s">
        <v>151</v>
      </c>
      <c r="E18" s="11" t="s">
        <v>151</v>
      </c>
      <c r="F18" s="11" t="s">
        <v>151</v>
      </c>
      <c r="G18" s="11" t="s">
        <v>151</v>
      </c>
    </row>
    <row r="19" spans="1:7" ht="18" customHeight="1">
      <c r="A19" s="5" t="s">
        <v>152</v>
      </c>
      <c r="B19" s="11" t="s">
        <v>153</v>
      </c>
      <c r="C19" s="11" t="s">
        <v>153</v>
      </c>
      <c r="D19" s="11" t="s">
        <v>153</v>
      </c>
      <c r="E19" s="11" t="s">
        <v>153</v>
      </c>
      <c r="F19" s="11" t="s">
        <v>153</v>
      </c>
      <c r="G19" s="11" t="s">
        <v>153</v>
      </c>
    </row>
    <row r="20" spans="1:7">
      <c r="A20" s="5" t="s">
        <v>10</v>
      </c>
      <c r="B20" s="3" t="s">
        <v>163</v>
      </c>
      <c r="C20" s="3" t="s">
        <v>163</v>
      </c>
      <c r="D20" s="3" t="s">
        <v>163</v>
      </c>
      <c r="E20" s="3" t="s">
        <v>163</v>
      </c>
      <c r="F20" s="3" t="s">
        <v>163</v>
      </c>
      <c r="G20" s="3" t="s">
        <v>163</v>
      </c>
    </row>
    <row r="21" spans="1:7" ht="24.75" customHeight="1">
      <c r="A21" s="5" t="s">
        <v>154</v>
      </c>
      <c r="B21" s="10" t="s">
        <v>155</v>
      </c>
      <c r="C21" s="10" t="s">
        <v>155</v>
      </c>
      <c r="D21" s="10" t="s">
        <v>155</v>
      </c>
      <c r="E21" s="10" t="s">
        <v>155</v>
      </c>
      <c r="F21" s="10" t="s">
        <v>155</v>
      </c>
      <c r="G21" s="10" t="s">
        <v>155</v>
      </c>
    </row>
    <row r="22" spans="1:7" ht="64.5" customHeight="1">
      <c r="A22" s="5" t="s">
        <v>159</v>
      </c>
      <c r="B22" s="11">
        <v>155</v>
      </c>
      <c r="C22" s="11">
        <v>155</v>
      </c>
      <c r="D22" s="11">
        <v>155</v>
      </c>
      <c r="E22" s="11">
        <v>155</v>
      </c>
      <c r="F22" s="11">
        <v>155</v>
      </c>
      <c r="G22" s="11">
        <v>155</v>
      </c>
    </row>
    <row r="23" spans="1:7" ht="64.5" customHeight="1">
      <c r="A23" s="5" t="s">
        <v>160</v>
      </c>
      <c r="B23" s="11">
        <v>95</v>
      </c>
      <c r="C23" s="11">
        <v>95</v>
      </c>
      <c r="D23" s="11">
        <v>95</v>
      </c>
      <c r="E23" s="11">
        <v>100</v>
      </c>
      <c r="F23" s="11">
        <v>100</v>
      </c>
      <c r="G23" s="11">
        <v>100</v>
      </c>
    </row>
    <row r="24" spans="1:7">
      <c r="A24" s="5" t="s">
        <v>16</v>
      </c>
      <c r="B24" s="8" t="s">
        <v>158</v>
      </c>
      <c r="C24" s="8" t="s">
        <v>158</v>
      </c>
      <c r="D24" s="8" t="s">
        <v>158</v>
      </c>
      <c r="E24" s="8" t="s">
        <v>164</v>
      </c>
      <c r="F24" s="8" t="s">
        <v>164</v>
      </c>
      <c r="G24" s="8" t="s">
        <v>164</v>
      </c>
    </row>
    <row r="25" spans="1:7">
      <c r="A25" s="5" t="s">
        <v>179</v>
      </c>
      <c r="B25" s="7" t="s">
        <v>162</v>
      </c>
      <c r="C25" s="7" t="s">
        <v>162</v>
      </c>
      <c r="D25" s="7" t="s">
        <v>162</v>
      </c>
      <c r="E25" s="7" t="s">
        <v>162</v>
      </c>
      <c r="F25" s="7" t="s">
        <v>162</v>
      </c>
      <c r="G25" s="7" t="s">
        <v>162</v>
      </c>
    </row>
    <row r="26" spans="1:7" ht="30">
      <c r="A26" s="5" t="s">
        <v>20</v>
      </c>
      <c r="B26" s="11" t="s">
        <v>108</v>
      </c>
      <c r="C26" s="3" t="s">
        <v>108</v>
      </c>
      <c r="D26" s="3" t="s">
        <v>108</v>
      </c>
      <c r="E26" s="3" t="s">
        <v>108</v>
      </c>
      <c r="F26" s="3" t="s">
        <v>108</v>
      </c>
      <c r="G26" s="3" t="s">
        <v>108</v>
      </c>
    </row>
    <row r="27" spans="1:7" ht="30">
      <c r="A27" s="5" t="s">
        <v>22</v>
      </c>
      <c r="B27" s="11" t="s">
        <v>156</v>
      </c>
      <c r="C27" s="11" t="s">
        <v>156</v>
      </c>
      <c r="D27" s="11" t="s">
        <v>156</v>
      </c>
      <c r="E27" s="11" t="s">
        <v>156</v>
      </c>
      <c r="F27" s="11" t="s">
        <v>156</v>
      </c>
      <c r="G27" s="11" t="s">
        <v>156</v>
      </c>
    </row>
    <row r="28" spans="1:7">
      <c r="A28" s="5" t="s">
        <v>24</v>
      </c>
      <c r="B28" s="7" t="s">
        <v>25</v>
      </c>
      <c r="C28" s="3" t="s">
        <v>25</v>
      </c>
      <c r="D28" s="3" t="s">
        <v>25</v>
      </c>
      <c r="E28" s="3" t="s">
        <v>25</v>
      </c>
      <c r="F28" s="3" t="s">
        <v>25</v>
      </c>
      <c r="G28" s="3" t="s">
        <v>25</v>
      </c>
    </row>
    <row r="29" spans="1:7">
      <c r="A29" s="5" t="s">
        <v>157</v>
      </c>
      <c r="B29" s="7">
        <v>4.5</v>
      </c>
      <c r="C29" s="7">
        <v>4.5</v>
      </c>
      <c r="D29" s="7">
        <v>4.5</v>
      </c>
      <c r="E29" s="3">
        <v>9</v>
      </c>
      <c r="F29" s="3">
        <v>9</v>
      </c>
      <c r="G29" s="3">
        <v>9</v>
      </c>
    </row>
    <row r="30" spans="1:7">
      <c r="A30" s="5" t="s">
        <v>26</v>
      </c>
      <c r="B30" s="7" t="s">
        <v>27</v>
      </c>
      <c r="C30" s="3" t="s">
        <v>27</v>
      </c>
      <c r="D30" s="3" t="s">
        <v>27</v>
      </c>
      <c r="E30" s="3" t="s">
        <v>27</v>
      </c>
      <c r="F30" s="3" t="s">
        <v>27</v>
      </c>
      <c r="G30" s="3" t="s">
        <v>27</v>
      </c>
    </row>
    <row r="31" spans="1:7" ht="117.75" customHeight="1">
      <c r="A31" s="9" t="s">
        <v>62</v>
      </c>
      <c r="B31" s="1"/>
      <c r="C31" s="1"/>
      <c r="D31" s="1"/>
      <c r="E31" s="1"/>
      <c r="F31" s="1"/>
      <c r="G31" s="1"/>
    </row>
    <row r="32" spans="1:7" ht="18.75">
      <c r="A32" s="5" t="s">
        <v>53</v>
      </c>
      <c r="B32" s="41">
        <v>8283</v>
      </c>
      <c r="C32" s="41">
        <v>10124</v>
      </c>
      <c r="D32" s="41">
        <v>11811</v>
      </c>
      <c r="E32" s="41">
        <v>16720</v>
      </c>
      <c r="F32" s="41">
        <v>19405</v>
      </c>
      <c r="G32" s="41">
        <v>21936</v>
      </c>
    </row>
    <row r="33" spans="1:7" ht="15.75" thickBot="1"/>
    <row r="34" spans="1:7" ht="15.75" thickBot="1">
      <c r="A34" s="157" t="s">
        <v>283</v>
      </c>
      <c r="B34" s="155" t="s">
        <v>282</v>
      </c>
      <c r="C34" s="155"/>
      <c r="D34" s="156"/>
      <c r="E34" s="155" t="s">
        <v>282</v>
      </c>
      <c r="F34" s="155"/>
      <c r="G34" s="156"/>
    </row>
    <row r="35" spans="1:7" ht="16.5" thickBot="1">
      <c r="A35" s="158"/>
      <c r="B35" s="64" t="s">
        <v>139</v>
      </c>
      <c r="C35" s="43" t="s">
        <v>140</v>
      </c>
      <c r="D35" s="43" t="s">
        <v>141</v>
      </c>
      <c r="E35" s="53" t="s">
        <v>224</v>
      </c>
      <c r="F35" s="53" t="s">
        <v>225</v>
      </c>
      <c r="G35" s="53" t="s">
        <v>226</v>
      </c>
    </row>
    <row r="36" spans="1:7" ht="15.75" thickBot="1">
      <c r="A36" s="56">
        <v>1</v>
      </c>
      <c r="B36" s="61">
        <v>1224</v>
      </c>
      <c r="C36" s="62">
        <v>1836</v>
      </c>
      <c r="D36" s="63">
        <v>2448</v>
      </c>
      <c r="E36" s="54">
        <v>2937</v>
      </c>
      <c r="F36" s="54">
        <v>3320</v>
      </c>
      <c r="G36" s="54">
        <v>3740</v>
      </c>
    </row>
    <row r="37" spans="1:7" ht="15.75" thickBot="1">
      <c r="A37" s="56">
        <v>2</v>
      </c>
      <c r="B37" s="57">
        <v>306</v>
      </c>
      <c r="C37" s="58">
        <v>459</v>
      </c>
      <c r="D37" s="59">
        <v>612</v>
      </c>
      <c r="E37" s="55">
        <v>734</v>
      </c>
      <c r="F37" s="55">
        <v>800</v>
      </c>
      <c r="G37" s="55">
        <v>980</v>
      </c>
    </row>
    <row r="38" spans="1:7" ht="15.75" thickBot="1">
      <c r="A38" s="56">
        <v>4</v>
      </c>
      <c r="B38" s="60">
        <v>76</v>
      </c>
      <c r="C38" s="58">
        <v>114</v>
      </c>
      <c r="D38" s="59">
        <v>153</v>
      </c>
      <c r="E38" s="55">
        <v>183</v>
      </c>
      <c r="F38" s="55">
        <v>200</v>
      </c>
      <c r="G38" s="55">
        <v>230</v>
      </c>
    </row>
    <row r="39" spans="1:7" ht="15.75" thickBot="1">
      <c r="A39" s="56">
        <v>6</v>
      </c>
      <c r="B39" s="60">
        <v>34</v>
      </c>
      <c r="C39" s="58">
        <v>51</v>
      </c>
      <c r="D39" s="59">
        <v>68</v>
      </c>
      <c r="E39" s="55">
        <v>82</v>
      </c>
      <c r="F39" s="55">
        <v>93</v>
      </c>
      <c r="G39" s="55">
        <v>102</v>
      </c>
    </row>
    <row r="40" spans="1:7" ht="15.75" thickBot="1">
      <c r="A40" s="56">
        <v>8</v>
      </c>
      <c r="B40" s="60">
        <v>19</v>
      </c>
      <c r="C40" s="58">
        <v>28</v>
      </c>
      <c r="D40" s="59">
        <v>38</v>
      </c>
      <c r="E40" s="55">
        <v>46</v>
      </c>
      <c r="F40" s="55">
        <v>56</v>
      </c>
      <c r="G40" s="55">
        <v>64</v>
      </c>
    </row>
    <row r="41" spans="1:7" ht="15.75" thickBot="1">
      <c r="A41" s="56">
        <v>10</v>
      </c>
      <c r="B41" s="60">
        <v>12</v>
      </c>
      <c r="C41" s="58">
        <v>18</v>
      </c>
      <c r="D41" s="59">
        <v>21</v>
      </c>
      <c r="E41" s="55">
        <v>25</v>
      </c>
      <c r="F41" s="55">
        <v>33</v>
      </c>
      <c r="G41" s="55">
        <v>40</v>
      </c>
    </row>
    <row r="42" spans="1:7" ht="15.75" thickBot="1">
      <c r="A42" s="56">
        <v>12</v>
      </c>
      <c r="B42" s="60">
        <v>8</v>
      </c>
      <c r="C42" s="58">
        <v>12</v>
      </c>
      <c r="D42" s="59">
        <v>17</v>
      </c>
      <c r="E42" s="55">
        <v>20</v>
      </c>
      <c r="F42" s="55">
        <v>23</v>
      </c>
      <c r="G42" s="55">
        <v>25</v>
      </c>
    </row>
  </sheetData>
  <mergeCells count="4">
    <mergeCell ref="A9:F9"/>
    <mergeCell ref="E34:G34"/>
    <mergeCell ref="A34:A35"/>
    <mergeCell ref="B34:D34"/>
  </mergeCells>
  <hyperlinks>
    <hyperlink ref="B4" r:id="rId1"/>
    <hyperlink ref="C6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54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45"/>
  <sheetViews>
    <sheetView tabSelected="1" zoomScale="70" zoomScaleNormal="70" workbookViewId="0">
      <selection activeCell="J35" sqref="J35"/>
    </sheetView>
  </sheetViews>
  <sheetFormatPr defaultRowHeight="15"/>
  <cols>
    <col min="1" max="1" width="36" customWidth="1"/>
    <col min="2" max="2" width="24.42578125" customWidth="1"/>
    <col min="3" max="3" width="25.42578125" customWidth="1"/>
    <col min="4" max="4" width="23.28515625" customWidth="1"/>
    <col min="5" max="5" width="23.7109375" customWidth="1"/>
    <col min="6" max="6" width="22.28515625" customWidth="1"/>
    <col min="7" max="7" width="23.28515625" customWidth="1"/>
    <col min="8" max="8" width="25.140625" customWidth="1"/>
    <col min="9" max="9" width="25" customWidth="1"/>
    <col min="10" max="10" width="23.5703125" customWidth="1"/>
  </cols>
  <sheetData>
    <row r="2" spans="1:10">
      <c r="B2" s="19" t="s">
        <v>199</v>
      </c>
    </row>
    <row r="3" spans="1:10">
      <c r="B3" s="19" t="s">
        <v>129</v>
      </c>
    </row>
    <row r="4" spans="1:10">
      <c r="B4" s="22" t="s">
        <v>130</v>
      </c>
    </row>
    <row r="6" spans="1:10" ht="18.75">
      <c r="C6" s="121" t="s">
        <v>492</v>
      </c>
    </row>
    <row r="7" spans="1:10">
      <c r="D7" t="s">
        <v>469</v>
      </c>
    </row>
    <row r="9" spans="1:10">
      <c r="A9" s="152" t="s">
        <v>235</v>
      </c>
      <c r="B9" s="153"/>
      <c r="C9" s="154"/>
      <c r="D9" s="154"/>
      <c r="E9" s="154"/>
      <c r="F9" s="154"/>
    </row>
    <row r="10" spans="1:10" ht="15.75" thickBot="1"/>
    <row r="11" spans="1:10" ht="21.75" thickBot="1">
      <c r="A11" s="38" t="s">
        <v>1</v>
      </c>
      <c r="B11" s="39" t="s">
        <v>165</v>
      </c>
      <c r="C11" s="39" t="s">
        <v>166</v>
      </c>
      <c r="D11" s="39" t="s">
        <v>167</v>
      </c>
      <c r="E11" s="39" t="s">
        <v>168</v>
      </c>
      <c r="F11" s="50" t="s">
        <v>204</v>
      </c>
      <c r="G11" s="51" t="s">
        <v>169</v>
      </c>
      <c r="H11" s="50" t="s">
        <v>205</v>
      </c>
      <c r="I11" s="40" t="s">
        <v>170</v>
      </c>
      <c r="J11" s="40" t="s">
        <v>171</v>
      </c>
    </row>
    <row r="12" spans="1:10" ht="15.75">
      <c r="A12" s="47" t="s">
        <v>200</v>
      </c>
      <c r="B12" s="48" t="s">
        <v>202</v>
      </c>
      <c r="C12" s="48" t="s">
        <v>212</v>
      </c>
      <c r="D12" s="48" t="s">
        <v>203</v>
      </c>
      <c r="E12" s="48" t="s">
        <v>203</v>
      </c>
      <c r="F12" s="48" t="s">
        <v>203</v>
      </c>
      <c r="G12" s="48" t="s">
        <v>213</v>
      </c>
      <c r="H12" s="49" t="s">
        <v>213</v>
      </c>
      <c r="I12" s="49" t="s">
        <v>214</v>
      </c>
      <c r="J12" s="49" t="s">
        <v>215</v>
      </c>
    </row>
    <row r="13" spans="1:10">
      <c r="A13" s="36" t="s">
        <v>249</v>
      </c>
      <c r="B13" s="37" t="s">
        <v>172</v>
      </c>
      <c r="C13" s="37" t="s">
        <v>142</v>
      </c>
      <c r="D13" s="37" t="s">
        <v>143</v>
      </c>
      <c r="E13" s="37" t="s">
        <v>143</v>
      </c>
      <c r="F13" s="37" t="s">
        <v>143</v>
      </c>
      <c r="G13" s="37" t="s">
        <v>187</v>
      </c>
      <c r="H13" s="7" t="s">
        <v>187</v>
      </c>
      <c r="I13" s="7" t="s">
        <v>145</v>
      </c>
      <c r="J13" s="7" t="s">
        <v>188</v>
      </c>
    </row>
    <row r="14" spans="1:10">
      <c r="A14" s="5" t="s">
        <v>250</v>
      </c>
      <c r="B14" s="7" t="s">
        <v>173</v>
      </c>
      <c r="C14" s="7" t="s">
        <v>186</v>
      </c>
      <c r="D14" s="3" t="s">
        <v>189</v>
      </c>
      <c r="E14" s="3" t="s">
        <v>189</v>
      </c>
      <c r="F14" s="3" t="s">
        <v>189</v>
      </c>
      <c r="G14" s="3" t="s">
        <v>227</v>
      </c>
      <c r="H14" s="3" t="s">
        <v>227</v>
      </c>
      <c r="I14" s="3" t="s">
        <v>228</v>
      </c>
      <c r="J14" s="3" t="s">
        <v>229</v>
      </c>
    </row>
    <row r="15" spans="1:10" ht="30">
      <c r="A15" s="5" t="s">
        <v>251</v>
      </c>
      <c r="B15" s="7" t="s">
        <v>174</v>
      </c>
      <c r="C15" s="7" t="s">
        <v>174</v>
      </c>
      <c r="D15" s="7" t="s">
        <v>174</v>
      </c>
      <c r="E15" s="7" t="s">
        <v>174</v>
      </c>
      <c r="F15" s="7" t="s">
        <v>174</v>
      </c>
      <c r="G15" s="7" t="s">
        <v>174</v>
      </c>
      <c r="H15" s="7" t="s">
        <v>174</v>
      </c>
      <c r="I15" s="7" t="s">
        <v>174</v>
      </c>
      <c r="J15" s="7" t="s">
        <v>174</v>
      </c>
    </row>
    <row r="16" spans="1:10">
      <c r="A16" s="5" t="s">
        <v>252</v>
      </c>
      <c r="B16" s="7" t="s">
        <v>190</v>
      </c>
      <c r="C16" s="7" t="s">
        <v>190</v>
      </c>
      <c r="D16" s="7" t="s">
        <v>190</v>
      </c>
      <c r="E16" s="7" t="s">
        <v>190</v>
      </c>
      <c r="F16" s="7" t="s">
        <v>190</v>
      </c>
      <c r="G16" s="7" t="s">
        <v>190</v>
      </c>
      <c r="H16" s="7" t="s">
        <v>190</v>
      </c>
      <c r="I16" s="7" t="s">
        <v>190</v>
      </c>
      <c r="J16" s="7" t="s">
        <v>190</v>
      </c>
    </row>
    <row r="17" spans="1:10">
      <c r="A17" s="5" t="s">
        <v>8</v>
      </c>
      <c r="B17" s="7" t="s">
        <v>185</v>
      </c>
      <c r="C17" s="7" t="s">
        <v>185</v>
      </c>
      <c r="D17" s="7" t="s">
        <v>185</v>
      </c>
      <c r="E17" s="7" t="s">
        <v>185</v>
      </c>
      <c r="F17" s="7" t="s">
        <v>185</v>
      </c>
      <c r="G17" s="7" t="s">
        <v>185</v>
      </c>
      <c r="H17" s="7" t="s">
        <v>185</v>
      </c>
      <c r="I17" s="7" t="s">
        <v>185</v>
      </c>
      <c r="J17" s="7" t="s">
        <v>185</v>
      </c>
    </row>
    <row r="18" spans="1:10" ht="30">
      <c r="A18" s="5" t="s">
        <v>150</v>
      </c>
      <c r="B18" s="11" t="s">
        <v>151</v>
      </c>
      <c r="C18" s="11" t="s">
        <v>151</v>
      </c>
      <c r="D18" s="11" t="s">
        <v>151</v>
      </c>
      <c r="E18" s="11" t="s">
        <v>151</v>
      </c>
      <c r="F18" s="11" t="s">
        <v>151</v>
      </c>
      <c r="G18" s="11" t="s">
        <v>151</v>
      </c>
      <c r="H18" s="11" t="s">
        <v>151</v>
      </c>
      <c r="I18" s="11" t="s">
        <v>151</v>
      </c>
      <c r="J18" s="11" t="s">
        <v>151</v>
      </c>
    </row>
    <row r="19" spans="1:10" ht="30">
      <c r="A19" s="5" t="s">
        <v>152</v>
      </c>
      <c r="B19" s="11" t="s">
        <v>153</v>
      </c>
      <c r="C19" s="11" t="s">
        <v>153</v>
      </c>
      <c r="D19" s="11" t="s">
        <v>153</v>
      </c>
      <c r="E19" s="11" t="s">
        <v>153</v>
      </c>
      <c r="F19" s="11" t="s">
        <v>153</v>
      </c>
      <c r="G19" s="11" t="s">
        <v>153</v>
      </c>
      <c r="H19" s="11" t="s">
        <v>153</v>
      </c>
      <c r="I19" s="11" t="s">
        <v>153</v>
      </c>
      <c r="J19" s="11" t="s">
        <v>153</v>
      </c>
    </row>
    <row r="20" spans="1:10" ht="34.5" customHeight="1">
      <c r="A20" s="5" t="s">
        <v>10</v>
      </c>
      <c r="B20" s="3" t="s">
        <v>175</v>
      </c>
      <c r="C20" s="3" t="s">
        <v>175</v>
      </c>
      <c r="D20" s="3" t="s">
        <v>175</v>
      </c>
      <c r="E20" s="3" t="s">
        <v>175</v>
      </c>
      <c r="F20" s="3" t="s">
        <v>175</v>
      </c>
      <c r="G20" s="3" t="s">
        <v>175</v>
      </c>
      <c r="H20" s="3" t="s">
        <v>175</v>
      </c>
      <c r="I20" s="3" t="s">
        <v>175</v>
      </c>
      <c r="J20" s="3" t="s">
        <v>175</v>
      </c>
    </row>
    <row r="21" spans="1:10" ht="30">
      <c r="A21" s="5" t="s">
        <v>176</v>
      </c>
      <c r="B21" s="10" t="s">
        <v>177</v>
      </c>
      <c r="C21" s="10" t="s">
        <v>191</v>
      </c>
      <c r="D21" s="10" t="s">
        <v>177</v>
      </c>
      <c r="E21" s="10" t="s">
        <v>177</v>
      </c>
      <c r="F21" s="10" t="s">
        <v>177</v>
      </c>
      <c r="G21" s="10" t="s">
        <v>177</v>
      </c>
      <c r="H21" s="10" t="s">
        <v>177</v>
      </c>
      <c r="I21" s="10" t="s">
        <v>197</v>
      </c>
      <c r="J21" s="10" t="s">
        <v>197</v>
      </c>
    </row>
    <row r="22" spans="1:10" ht="30">
      <c r="A22" s="5" t="s">
        <v>180</v>
      </c>
      <c r="B22" s="11" t="s">
        <v>181</v>
      </c>
      <c r="C22" s="11" t="s">
        <v>192</v>
      </c>
      <c r="D22" s="11" t="s">
        <v>181</v>
      </c>
      <c r="E22" s="11" t="s">
        <v>181</v>
      </c>
      <c r="F22" s="11" t="s">
        <v>181</v>
      </c>
      <c r="G22" s="11" t="s">
        <v>181</v>
      </c>
      <c r="H22" s="11" t="s">
        <v>181</v>
      </c>
      <c r="I22" s="11" t="s">
        <v>198</v>
      </c>
      <c r="J22" s="11" t="s">
        <v>198</v>
      </c>
    </row>
    <row r="23" spans="1:10">
      <c r="A23" s="5" t="s">
        <v>253</v>
      </c>
      <c r="B23" s="11" t="s">
        <v>182</v>
      </c>
      <c r="C23" s="11" t="s">
        <v>193</v>
      </c>
      <c r="D23" s="11" t="s">
        <v>195</v>
      </c>
      <c r="E23" s="11" t="s">
        <v>195</v>
      </c>
      <c r="F23" s="11" t="s">
        <v>195</v>
      </c>
      <c r="G23" s="11" t="s">
        <v>195</v>
      </c>
      <c r="H23" s="11" t="s">
        <v>195</v>
      </c>
      <c r="I23" s="11" t="s">
        <v>182</v>
      </c>
      <c r="J23" s="11" t="s">
        <v>182</v>
      </c>
    </row>
    <row r="24" spans="1:10">
      <c r="A24" s="5" t="s">
        <v>254</v>
      </c>
      <c r="B24" s="8" t="s">
        <v>286</v>
      </c>
      <c r="C24" s="8" t="s">
        <v>194</v>
      </c>
      <c r="D24" s="8" t="s">
        <v>196</v>
      </c>
      <c r="E24" s="8" t="s">
        <v>287</v>
      </c>
      <c r="F24" s="8" t="s">
        <v>288</v>
      </c>
      <c r="G24" s="8" t="s">
        <v>287</v>
      </c>
      <c r="H24" s="8" t="s">
        <v>288</v>
      </c>
      <c r="I24" s="8" t="s">
        <v>287</v>
      </c>
      <c r="J24" s="8" t="s">
        <v>289</v>
      </c>
    </row>
    <row r="25" spans="1:10">
      <c r="A25" s="5" t="s">
        <v>179</v>
      </c>
      <c r="B25" s="7">
        <v>0.95</v>
      </c>
      <c r="C25" s="7">
        <v>0.97</v>
      </c>
      <c r="D25" s="7">
        <v>0.97</v>
      </c>
      <c r="E25" s="7">
        <v>0.97</v>
      </c>
      <c r="F25" s="7">
        <v>0.97</v>
      </c>
      <c r="G25" s="7">
        <v>0.97</v>
      </c>
      <c r="H25" s="7">
        <v>0.97</v>
      </c>
      <c r="I25" s="7">
        <v>0.97</v>
      </c>
      <c r="J25" s="7">
        <v>0.97</v>
      </c>
    </row>
    <row r="26" spans="1:10" ht="30">
      <c r="A26" s="5" t="s">
        <v>20</v>
      </c>
      <c r="B26" s="11" t="s">
        <v>108</v>
      </c>
      <c r="C26" s="3" t="s">
        <v>108</v>
      </c>
      <c r="D26" s="3" t="s">
        <v>108</v>
      </c>
      <c r="E26" s="3" t="s">
        <v>108</v>
      </c>
      <c r="F26" s="3" t="s">
        <v>108</v>
      </c>
      <c r="G26" s="3" t="s">
        <v>108</v>
      </c>
      <c r="H26" s="3" t="s">
        <v>108</v>
      </c>
      <c r="I26" s="3" t="s">
        <v>108</v>
      </c>
      <c r="J26" s="3" t="s">
        <v>108</v>
      </c>
    </row>
    <row r="27" spans="1:10">
      <c r="A27" s="5" t="s">
        <v>255</v>
      </c>
      <c r="B27" s="11" t="s">
        <v>178</v>
      </c>
      <c r="C27" s="11" t="s">
        <v>178</v>
      </c>
      <c r="D27" s="11" t="s">
        <v>178</v>
      </c>
      <c r="E27" s="11" t="s">
        <v>178</v>
      </c>
      <c r="F27" s="11" t="s">
        <v>178</v>
      </c>
      <c r="G27" s="11" t="s">
        <v>178</v>
      </c>
      <c r="H27" s="11" t="s">
        <v>178</v>
      </c>
      <c r="I27" s="11" t="s">
        <v>178</v>
      </c>
      <c r="J27" s="11" t="s">
        <v>178</v>
      </c>
    </row>
    <row r="28" spans="1:10">
      <c r="A28" s="5" t="s">
        <v>183</v>
      </c>
      <c r="B28" s="11" t="s">
        <v>184</v>
      </c>
      <c r="C28" s="11" t="s">
        <v>184</v>
      </c>
      <c r="D28" s="11" t="s">
        <v>184</v>
      </c>
      <c r="E28" s="11" t="s">
        <v>184</v>
      </c>
      <c r="F28" s="11" t="s">
        <v>184</v>
      </c>
      <c r="G28" s="11" t="s">
        <v>184</v>
      </c>
      <c r="H28" s="11" t="s">
        <v>184</v>
      </c>
      <c r="I28" s="11" t="s">
        <v>184</v>
      </c>
      <c r="J28" s="11" t="s">
        <v>184</v>
      </c>
    </row>
    <row r="29" spans="1:10">
      <c r="A29" s="5" t="s">
        <v>248</v>
      </c>
      <c r="B29" s="7" t="s">
        <v>25</v>
      </c>
      <c r="C29" s="3" t="s">
        <v>25</v>
      </c>
      <c r="D29" s="3" t="s">
        <v>25</v>
      </c>
      <c r="E29" s="3" t="s">
        <v>25</v>
      </c>
      <c r="F29" s="3" t="s">
        <v>25</v>
      </c>
      <c r="G29" s="3" t="s">
        <v>25</v>
      </c>
      <c r="H29" s="3" t="s">
        <v>25</v>
      </c>
      <c r="I29" s="3" t="s">
        <v>25</v>
      </c>
      <c r="J29" s="3" t="s">
        <v>25</v>
      </c>
    </row>
    <row r="30" spans="1:10">
      <c r="A30" s="5" t="s">
        <v>157</v>
      </c>
      <c r="B30" s="7">
        <v>3.72</v>
      </c>
      <c r="C30" s="7">
        <v>4.2</v>
      </c>
      <c r="D30" s="7">
        <v>4.2</v>
      </c>
      <c r="E30" s="7">
        <v>9.6999999999999993</v>
      </c>
      <c r="F30" s="7">
        <v>4.7</v>
      </c>
      <c r="G30" s="3">
        <v>9.6999999999999993</v>
      </c>
      <c r="H30" s="3">
        <v>4.7</v>
      </c>
      <c r="I30" s="3">
        <v>9.6999999999999993</v>
      </c>
      <c r="J30" s="3">
        <v>12</v>
      </c>
    </row>
    <row r="31" spans="1:10" ht="26.25" customHeight="1">
      <c r="A31" s="5" t="s">
        <v>256</v>
      </c>
      <c r="B31" s="7" t="s">
        <v>27</v>
      </c>
      <c r="C31" s="3" t="s">
        <v>27</v>
      </c>
      <c r="D31" s="3" t="s">
        <v>27</v>
      </c>
      <c r="E31" s="3" t="s">
        <v>27</v>
      </c>
      <c r="F31" s="3" t="s">
        <v>27</v>
      </c>
      <c r="G31" s="3" t="s">
        <v>27</v>
      </c>
      <c r="H31" s="3" t="s">
        <v>27</v>
      </c>
      <c r="I31" s="3" t="s">
        <v>27</v>
      </c>
      <c r="J31" s="3" t="s">
        <v>27</v>
      </c>
    </row>
    <row r="32" spans="1:10" ht="126.75" customHeight="1">
      <c r="A32" s="9" t="s">
        <v>62</v>
      </c>
      <c r="B32" s="1"/>
      <c r="C32" s="1"/>
      <c r="D32" s="1"/>
      <c r="E32" s="1"/>
      <c r="F32" s="1"/>
      <c r="G32" s="1"/>
      <c r="H32" s="1"/>
      <c r="I32" s="1"/>
      <c r="J32" s="1"/>
    </row>
    <row r="33" spans="1:10" ht="18.75">
      <c r="A33" s="2" t="s">
        <v>285</v>
      </c>
      <c r="B33" s="41">
        <f>(B34)/1.07</f>
        <v>5201.8691588785041</v>
      </c>
      <c r="C33" s="41">
        <f t="shared" ref="C33:J33" si="0">(C34)/1.07</f>
        <v>6608.4112149532702</v>
      </c>
      <c r="D33" s="41">
        <f t="shared" si="0"/>
        <v>9132.7102803738308</v>
      </c>
      <c r="E33" s="41">
        <f t="shared" si="0"/>
        <v>9576.6355140186915</v>
      </c>
      <c r="F33" s="41">
        <f t="shared" si="0"/>
        <v>10900.934579439252</v>
      </c>
      <c r="G33" s="41">
        <f t="shared" si="0"/>
        <v>12236.448598130841</v>
      </c>
      <c r="H33" s="41">
        <f t="shared" si="0"/>
        <v>13929.906542056075</v>
      </c>
      <c r="I33" s="41">
        <f t="shared" si="0"/>
        <v>15783.177570093458</v>
      </c>
      <c r="J33" s="41">
        <f t="shared" si="0"/>
        <v>23940.186915887851</v>
      </c>
    </row>
    <row r="34" spans="1:10" ht="18.75">
      <c r="A34" s="2" t="s">
        <v>284</v>
      </c>
      <c r="B34" s="41">
        <v>5566</v>
      </c>
      <c r="C34" s="41">
        <v>7071</v>
      </c>
      <c r="D34" s="41">
        <v>9772</v>
      </c>
      <c r="E34" s="41">
        <v>10247</v>
      </c>
      <c r="F34" s="41">
        <v>11664</v>
      </c>
      <c r="G34" s="41">
        <v>13093</v>
      </c>
      <c r="H34" s="41">
        <v>14905</v>
      </c>
      <c r="I34" s="41">
        <v>16888</v>
      </c>
      <c r="J34" s="41">
        <v>25616</v>
      </c>
    </row>
    <row r="37" spans="1:10">
      <c r="A37" s="159" t="s">
        <v>283</v>
      </c>
      <c r="B37" s="161" t="s">
        <v>282</v>
      </c>
      <c r="C37" s="161"/>
      <c r="D37" s="161"/>
      <c r="E37" s="161" t="s">
        <v>282</v>
      </c>
      <c r="F37" s="161"/>
      <c r="G37" s="161"/>
      <c r="H37" s="161" t="s">
        <v>282</v>
      </c>
      <c r="I37" s="161"/>
      <c r="J37" s="161"/>
    </row>
    <row r="38" spans="1:10">
      <c r="A38" s="160"/>
      <c r="B38" s="133" t="s">
        <v>165</v>
      </c>
      <c r="C38" s="133" t="s">
        <v>166</v>
      </c>
      <c r="D38" s="133" t="s">
        <v>167</v>
      </c>
      <c r="E38" s="134" t="s">
        <v>168</v>
      </c>
      <c r="F38" s="134" t="s">
        <v>204</v>
      </c>
      <c r="G38" s="134" t="s">
        <v>169</v>
      </c>
      <c r="H38" s="134" t="s">
        <v>205</v>
      </c>
      <c r="I38" s="134" t="s">
        <v>170</v>
      </c>
      <c r="J38" s="134" t="s">
        <v>171</v>
      </c>
    </row>
    <row r="39" spans="1:10" ht="24" customHeight="1">
      <c r="A39" s="131">
        <v>1</v>
      </c>
      <c r="B39" s="132">
        <v>469</v>
      </c>
      <c r="C39" s="132">
        <v>738</v>
      </c>
      <c r="D39" s="132">
        <v>947</v>
      </c>
      <c r="E39" s="132">
        <v>947</v>
      </c>
      <c r="F39" s="132">
        <v>947</v>
      </c>
      <c r="G39" s="132">
        <v>1425</v>
      </c>
      <c r="H39" s="132">
        <v>1425</v>
      </c>
      <c r="I39" s="132">
        <v>1904</v>
      </c>
      <c r="J39" s="132">
        <v>3018</v>
      </c>
    </row>
    <row r="40" spans="1:10" ht="25.5" customHeight="1">
      <c r="A40" s="131">
        <v>2</v>
      </c>
      <c r="B40" s="132">
        <v>249</v>
      </c>
      <c r="C40" s="132">
        <v>386</v>
      </c>
      <c r="D40" s="132">
        <v>496</v>
      </c>
      <c r="E40" s="132">
        <v>496</v>
      </c>
      <c r="F40" s="132">
        <v>496</v>
      </c>
      <c r="G40" s="132">
        <v>747</v>
      </c>
      <c r="H40" s="132">
        <v>747</v>
      </c>
      <c r="I40" s="132">
        <v>985</v>
      </c>
      <c r="J40" s="132">
        <v>1475</v>
      </c>
    </row>
    <row r="41" spans="1:10" ht="23.25" customHeight="1">
      <c r="A41" s="131">
        <v>4</v>
      </c>
      <c r="B41" s="132">
        <v>75</v>
      </c>
      <c r="C41" s="132">
        <v>117</v>
      </c>
      <c r="D41" s="132">
        <v>152</v>
      </c>
      <c r="E41" s="132">
        <v>152</v>
      </c>
      <c r="F41" s="132">
        <v>152</v>
      </c>
      <c r="G41" s="132">
        <v>227</v>
      </c>
      <c r="H41" s="132">
        <v>227</v>
      </c>
      <c r="I41" s="132">
        <v>301</v>
      </c>
      <c r="J41" s="132">
        <v>451</v>
      </c>
    </row>
    <row r="42" spans="1:10" ht="24" customHeight="1">
      <c r="A42" s="131">
        <v>6</v>
      </c>
      <c r="B42" s="132">
        <v>34</v>
      </c>
      <c r="C42" s="132">
        <v>54</v>
      </c>
      <c r="D42" s="132">
        <v>69</v>
      </c>
      <c r="E42" s="132">
        <v>69</v>
      </c>
      <c r="F42" s="132">
        <v>69</v>
      </c>
      <c r="G42" s="132">
        <v>103</v>
      </c>
      <c r="H42" s="132">
        <v>103</v>
      </c>
      <c r="I42" s="132">
        <v>137</v>
      </c>
      <c r="J42" s="132">
        <v>206</v>
      </c>
    </row>
    <row r="43" spans="1:10" ht="22.5" customHeight="1">
      <c r="A43" s="131">
        <v>8</v>
      </c>
      <c r="B43" s="132">
        <v>20</v>
      </c>
      <c r="C43" s="132">
        <v>30</v>
      </c>
      <c r="D43" s="132">
        <v>39</v>
      </c>
      <c r="E43" s="132">
        <v>39</v>
      </c>
      <c r="F43" s="132">
        <v>39</v>
      </c>
      <c r="G43" s="132">
        <v>59</v>
      </c>
      <c r="H43" s="132">
        <v>59</v>
      </c>
      <c r="I43" s="132">
        <v>78</v>
      </c>
      <c r="J43" s="132">
        <v>117</v>
      </c>
    </row>
    <row r="44" spans="1:10" ht="20.25" customHeight="1">
      <c r="A44" s="131">
        <v>10</v>
      </c>
      <c r="B44" s="132">
        <v>13</v>
      </c>
      <c r="C44" s="132">
        <v>20</v>
      </c>
      <c r="D44" s="132">
        <v>25</v>
      </c>
      <c r="E44" s="132">
        <v>25</v>
      </c>
      <c r="F44" s="132">
        <v>25</v>
      </c>
      <c r="G44" s="132">
        <v>38</v>
      </c>
      <c r="H44" s="132">
        <v>38</v>
      </c>
      <c r="I44" s="132">
        <v>50</v>
      </c>
      <c r="J44" s="132">
        <v>75</v>
      </c>
    </row>
    <row r="45" spans="1:10" ht="18" customHeight="1">
      <c r="A45" s="131">
        <v>12</v>
      </c>
      <c r="B45" s="132">
        <v>8.7899999999999991</v>
      </c>
      <c r="C45" s="132">
        <v>14</v>
      </c>
      <c r="D45" s="132">
        <v>18</v>
      </c>
      <c r="E45" s="132">
        <v>18</v>
      </c>
      <c r="F45" s="132">
        <v>18</v>
      </c>
      <c r="G45" s="132">
        <v>26</v>
      </c>
      <c r="H45" s="132">
        <v>26</v>
      </c>
      <c r="I45" s="132">
        <v>35</v>
      </c>
      <c r="J45" s="132">
        <v>53</v>
      </c>
    </row>
  </sheetData>
  <mergeCells count="5">
    <mergeCell ref="A9:F9"/>
    <mergeCell ref="A37:A38"/>
    <mergeCell ref="B37:D37"/>
    <mergeCell ref="E37:G37"/>
    <mergeCell ref="H37:J37"/>
  </mergeCells>
  <hyperlinks>
    <hyperlink ref="B4" r:id="rId1"/>
    <hyperlink ref="C6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51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45"/>
  <sheetViews>
    <sheetView topLeftCell="A10" zoomScale="70" zoomScaleNormal="70" workbookViewId="0">
      <selection activeCell="C50" sqref="C50"/>
    </sheetView>
  </sheetViews>
  <sheetFormatPr defaultRowHeight="15"/>
  <cols>
    <col min="1" max="1" width="36" customWidth="1"/>
    <col min="2" max="2" width="24.42578125" customWidth="1"/>
    <col min="3" max="3" width="28.85546875" customWidth="1"/>
    <col min="4" max="4" width="27.140625" customWidth="1"/>
    <col min="5" max="5" width="23.7109375" customWidth="1"/>
    <col min="6" max="6" width="26.5703125" customWidth="1"/>
    <col min="7" max="7" width="26.7109375" customWidth="1"/>
    <col min="8" max="8" width="25.140625" customWidth="1"/>
    <col min="9" max="9" width="25" customWidth="1"/>
    <col min="10" max="10" width="23.5703125" customWidth="1"/>
  </cols>
  <sheetData>
    <row r="2" spans="1:10">
      <c r="B2" s="19" t="s">
        <v>199</v>
      </c>
    </row>
    <row r="3" spans="1:10">
      <c r="B3" s="19" t="s">
        <v>129</v>
      </c>
    </row>
    <row r="4" spans="1:10">
      <c r="B4" s="22" t="s">
        <v>130</v>
      </c>
    </row>
    <row r="6" spans="1:10" ht="18.75">
      <c r="C6" s="121" t="s">
        <v>492</v>
      </c>
    </row>
    <row r="9" spans="1:10" ht="15" customHeight="1">
      <c r="A9" s="152" t="s">
        <v>234</v>
      </c>
      <c r="B9" s="153"/>
      <c r="C9" s="154"/>
      <c r="D9" s="154"/>
      <c r="E9" s="154"/>
      <c r="F9" s="154"/>
    </row>
    <row r="10" spans="1:10" ht="15.75" thickBot="1"/>
    <row r="11" spans="1:10" ht="30.75" thickBot="1">
      <c r="A11" s="38" t="s">
        <v>1</v>
      </c>
      <c r="B11" s="71" t="s">
        <v>290</v>
      </c>
      <c r="C11" s="71" t="s">
        <v>291</v>
      </c>
      <c r="D11" s="71" t="s">
        <v>237</v>
      </c>
      <c r="E11" s="72" t="s">
        <v>292</v>
      </c>
      <c r="F11" s="72" t="s">
        <v>293</v>
      </c>
      <c r="G11" s="72" t="s">
        <v>294</v>
      </c>
      <c r="H11" s="72" t="s">
        <v>295</v>
      </c>
      <c r="I11" s="72" t="s">
        <v>296</v>
      </c>
      <c r="J11" s="73" t="s">
        <v>238</v>
      </c>
    </row>
    <row r="12" spans="1:10" ht="15.75">
      <c r="A12" s="47" t="s">
        <v>200</v>
      </c>
      <c r="B12" s="48" t="s">
        <v>203</v>
      </c>
      <c r="C12" s="48" t="s">
        <v>213</v>
      </c>
      <c r="D12" s="48" t="s">
        <v>257</v>
      </c>
      <c r="E12" s="48" t="s">
        <v>265</v>
      </c>
      <c r="F12" s="48" t="s">
        <v>213</v>
      </c>
      <c r="G12" s="48" t="s">
        <v>261</v>
      </c>
      <c r="H12" s="49" t="s">
        <v>215</v>
      </c>
      <c r="I12" s="49" t="s">
        <v>277</v>
      </c>
      <c r="J12" s="49" t="s">
        <v>215</v>
      </c>
    </row>
    <row r="13" spans="1:10">
      <c r="A13" s="36" t="s">
        <v>249</v>
      </c>
      <c r="B13" s="37" t="s">
        <v>239</v>
      </c>
      <c r="C13" s="37" t="s">
        <v>144</v>
      </c>
      <c r="D13" s="37" t="s">
        <v>258</v>
      </c>
      <c r="E13" s="37" t="s">
        <v>219</v>
      </c>
      <c r="F13" s="37" t="s">
        <v>220</v>
      </c>
      <c r="G13" s="37" t="s">
        <v>270</v>
      </c>
      <c r="H13" s="7" t="s">
        <v>264</v>
      </c>
      <c r="I13" s="7" t="s">
        <v>274</v>
      </c>
      <c r="J13" s="7" t="s">
        <v>264</v>
      </c>
    </row>
    <row r="14" spans="1:10">
      <c r="A14" s="5" t="s">
        <v>250</v>
      </c>
      <c r="B14" s="7" t="s">
        <v>240</v>
      </c>
      <c r="C14" s="7" t="s">
        <v>246</v>
      </c>
      <c r="D14" s="3" t="s">
        <v>259</v>
      </c>
      <c r="E14" s="3" t="s">
        <v>266</v>
      </c>
      <c r="F14" s="3" t="s">
        <v>268</v>
      </c>
      <c r="G14" s="3" t="s">
        <v>271</v>
      </c>
      <c r="H14" s="3" t="s">
        <v>272</v>
      </c>
      <c r="I14" s="3" t="s">
        <v>275</v>
      </c>
      <c r="J14" s="3" t="s">
        <v>262</v>
      </c>
    </row>
    <row r="15" spans="1:10" ht="30">
      <c r="A15" s="5" t="s">
        <v>251</v>
      </c>
      <c r="B15" s="7" t="s">
        <v>241</v>
      </c>
      <c r="C15" s="7" t="s">
        <v>241</v>
      </c>
      <c r="D15" s="7" t="s">
        <v>241</v>
      </c>
      <c r="E15" s="7" t="s">
        <v>241</v>
      </c>
      <c r="F15" s="7" t="s">
        <v>241</v>
      </c>
      <c r="G15" s="7" t="s">
        <v>241</v>
      </c>
      <c r="H15" s="7" t="s">
        <v>241</v>
      </c>
      <c r="I15" s="7" t="s">
        <v>241</v>
      </c>
      <c r="J15" s="7" t="s">
        <v>241</v>
      </c>
    </row>
    <row r="16" spans="1:10">
      <c r="A16" s="5" t="s">
        <v>252</v>
      </c>
      <c r="B16" s="7" t="s">
        <v>6</v>
      </c>
      <c r="C16" s="7" t="s">
        <v>6</v>
      </c>
      <c r="D16" s="7" t="s">
        <v>6</v>
      </c>
      <c r="E16" s="7" t="s">
        <v>6</v>
      </c>
      <c r="F16" s="7" t="s">
        <v>6</v>
      </c>
      <c r="G16" s="7" t="s">
        <v>6</v>
      </c>
      <c r="H16" s="7" t="s">
        <v>6</v>
      </c>
      <c r="I16" s="7" t="s">
        <v>6</v>
      </c>
      <c r="J16" s="7" t="s">
        <v>6</v>
      </c>
    </row>
    <row r="17" spans="1:10">
      <c r="A17" s="5" t="s">
        <v>8</v>
      </c>
      <c r="B17" s="7" t="s">
        <v>185</v>
      </c>
      <c r="C17" s="7" t="s">
        <v>185</v>
      </c>
      <c r="D17" s="7" t="s">
        <v>185</v>
      </c>
      <c r="E17" s="7" t="s">
        <v>185</v>
      </c>
      <c r="F17" s="7" t="s">
        <v>185</v>
      </c>
      <c r="G17" s="7" t="s">
        <v>185</v>
      </c>
      <c r="H17" s="7" t="s">
        <v>185</v>
      </c>
      <c r="I17" s="7" t="s">
        <v>185</v>
      </c>
      <c r="J17" s="7" t="s">
        <v>185</v>
      </c>
    </row>
    <row r="18" spans="1:10" ht="30">
      <c r="A18" s="5" t="s">
        <v>150</v>
      </c>
      <c r="B18" s="11" t="s">
        <v>151</v>
      </c>
      <c r="C18" s="11" t="s">
        <v>151</v>
      </c>
      <c r="D18" s="11" t="s">
        <v>151</v>
      </c>
      <c r="E18" s="11" t="s">
        <v>151</v>
      </c>
      <c r="F18" s="11" t="s">
        <v>151</v>
      </c>
      <c r="G18" s="11" t="s">
        <v>151</v>
      </c>
      <c r="H18" s="11" t="s">
        <v>151</v>
      </c>
      <c r="I18" s="11" t="s">
        <v>151</v>
      </c>
      <c r="J18" s="11" t="s">
        <v>151</v>
      </c>
    </row>
    <row r="19" spans="1:10" ht="30">
      <c r="A19" s="5" t="s">
        <v>152</v>
      </c>
      <c r="B19" s="11" t="s">
        <v>153</v>
      </c>
      <c r="C19" s="11" t="s">
        <v>153</v>
      </c>
      <c r="D19" s="11" t="s">
        <v>153</v>
      </c>
      <c r="E19" s="11" t="s">
        <v>153</v>
      </c>
      <c r="F19" s="11" t="s">
        <v>153</v>
      </c>
      <c r="G19" s="11" t="s">
        <v>153</v>
      </c>
      <c r="H19" s="11" t="s">
        <v>153</v>
      </c>
      <c r="I19" s="11" t="s">
        <v>153</v>
      </c>
      <c r="J19" s="11" t="s">
        <v>153</v>
      </c>
    </row>
    <row r="20" spans="1:10" ht="34.5" customHeight="1">
      <c r="A20" s="5" t="s">
        <v>10</v>
      </c>
      <c r="B20" s="3" t="s">
        <v>125</v>
      </c>
      <c r="C20" s="3" t="s">
        <v>125</v>
      </c>
      <c r="D20" s="3" t="s">
        <v>125</v>
      </c>
      <c r="E20" s="3" t="s">
        <v>125</v>
      </c>
      <c r="F20" s="3" t="s">
        <v>125</v>
      </c>
      <c r="G20" s="3" t="s">
        <v>125</v>
      </c>
      <c r="H20" s="3" t="s">
        <v>125</v>
      </c>
      <c r="I20" s="3" t="s">
        <v>125</v>
      </c>
      <c r="J20" s="3" t="s">
        <v>125</v>
      </c>
    </row>
    <row r="21" spans="1:10" ht="30">
      <c r="A21" s="5" t="s">
        <v>176</v>
      </c>
      <c r="B21" s="10" t="s">
        <v>191</v>
      </c>
      <c r="C21" s="10" t="s">
        <v>191</v>
      </c>
      <c r="D21" s="10" t="s">
        <v>191</v>
      </c>
      <c r="E21" s="10" t="s">
        <v>191</v>
      </c>
      <c r="F21" s="10" t="s">
        <v>191</v>
      </c>
      <c r="G21" s="10" t="s">
        <v>191</v>
      </c>
      <c r="H21" s="10" t="s">
        <v>191</v>
      </c>
      <c r="I21" s="10" t="s">
        <v>191</v>
      </c>
      <c r="J21" s="10" t="s">
        <v>191</v>
      </c>
    </row>
    <row r="22" spans="1:10" ht="24.75" customHeight="1">
      <c r="A22" s="5" t="s">
        <v>180</v>
      </c>
      <c r="B22" s="11"/>
      <c r="C22" s="11"/>
      <c r="D22" s="11"/>
      <c r="E22" s="11"/>
      <c r="F22" s="11"/>
      <c r="G22" s="11"/>
      <c r="H22" s="11"/>
      <c r="I22" s="11"/>
      <c r="J22" s="11"/>
    </row>
    <row r="23" spans="1:10">
      <c r="A23" s="5" t="s">
        <v>253</v>
      </c>
      <c r="B23" s="11" t="s">
        <v>195</v>
      </c>
      <c r="C23" s="11" t="s">
        <v>195</v>
      </c>
      <c r="D23" s="11" t="s">
        <v>195</v>
      </c>
      <c r="E23" s="11" t="s">
        <v>195</v>
      </c>
      <c r="F23" s="11" t="s">
        <v>195</v>
      </c>
      <c r="G23" s="11" t="s">
        <v>195</v>
      </c>
      <c r="H23" s="11" t="s">
        <v>195</v>
      </c>
      <c r="I23" s="11" t="s">
        <v>195</v>
      </c>
      <c r="J23" s="11" t="s">
        <v>195</v>
      </c>
    </row>
    <row r="24" spans="1:10">
      <c r="A24" s="5" t="s">
        <v>254</v>
      </c>
      <c r="B24" s="8" t="s">
        <v>242</v>
      </c>
      <c r="C24" s="8" t="s">
        <v>247</v>
      </c>
      <c r="D24" s="8" t="s">
        <v>260</v>
      </c>
      <c r="E24" s="8" t="s">
        <v>267</v>
      </c>
      <c r="F24" s="8" t="s">
        <v>269</v>
      </c>
      <c r="G24" s="8" t="s">
        <v>269</v>
      </c>
      <c r="H24" s="8" t="s">
        <v>273</v>
      </c>
      <c r="I24" s="8" t="s">
        <v>276</v>
      </c>
      <c r="J24" s="8" t="s">
        <v>263</v>
      </c>
    </row>
    <row r="25" spans="1:10">
      <c r="A25" s="5" t="s">
        <v>179</v>
      </c>
      <c r="B25" s="7">
        <v>0.98</v>
      </c>
      <c r="C25" s="7">
        <v>0.98</v>
      </c>
      <c r="D25" s="7">
        <v>0.98</v>
      </c>
      <c r="E25" s="7">
        <v>0.98</v>
      </c>
      <c r="F25" s="7">
        <v>0.98</v>
      </c>
      <c r="G25" s="7">
        <v>0.98</v>
      </c>
      <c r="H25" s="7">
        <v>0.98</v>
      </c>
      <c r="I25" s="7">
        <v>0.98</v>
      </c>
      <c r="J25" s="7">
        <v>0.98</v>
      </c>
    </row>
    <row r="26" spans="1:10">
      <c r="A26" s="5" t="s">
        <v>20</v>
      </c>
      <c r="B26" s="11" t="s">
        <v>108</v>
      </c>
      <c r="C26" s="3" t="s">
        <v>108</v>
      </c>
      <c r="D26" s="3" t="s">
        <v>108</v>
      </c>
      <c r="E26" s="3" t="s">
        <v>108</v>
      </c>
      <c r="F26" s="3" t="s">
        <v>108</v>
      </c>
      <c r="G26" s="3" t="s">
        <v>108</v>
      </c>
      <c r="H26" s="3" t="s">
        <v>108</v>
      </c>
      <c r="I26" s="3" t="s">
        <v>108</v>
      </c>
      <c r="J26" s="3" t="s">
        <v>108</v>
      </c>
    </row>
    <row r="27" spans="1:10">
      <c r="A27" s="5" t="s">
        <v>255</v>
      </c>
      <c r="B27" s="11" t="s">
        <v>243</v>
      </c>
      <c r="C27" s="11" t="s">
        <v>243</v>
      </c>
      <c r="D27" s="11" t="s">
        <v>243</v>
      </c>
      <c r="E27" s="11" t="s">
        <v>243</v>
      </c>
      <c r="F27" s="11" t="s">
        <v>243</v>
      </c>
      <c r="G27" s="11" t="s">
        <v>243</v>
      </c>
      <c r="H27" s="11" t="s">
        <v>243</v>
      </c>
      <c r="I27" s="11" t="s">
        <v>243</v>
      </c>
      <c r="J27" s="11" t="s">
        <v>243</v>
      </c>
    </row>
    <row r="28" spans="1:10" ht="25.5" customHeight="1">
      <c r="A28" s="5" t="s">
        <v>183</v>
      </c>
      <c r="B28" s="11" t="s">
        <v>244</v>
      </c>
      <c r="C28" s="11" t="s">
        <v>244</v>
      </c>
      <c r="D28" s="11" t="s">
        <v>244</v>
      </c>
      <c r="E28" s="11" t="s">
        <v>244</v>
      </c>
      <c r="F28" s="11" t="s">
        <v>244</v>
      </c>
      <c r="G28" s="11" t="s">
        <v>244</v>
      </c>
      <c r="H28" s="11" t="s">
        <v>244</v>
      </c>
      <c r="I28" s="11" t="s">
        <v>244</v>
      </c>
      <c r="J28" s="11" t="s">
        <v>244</v>
      </c>
    </row>
    <row r="29" spans="1:10" ht="22.5" customHeight="1">
      <c r="A29" s="5" t="s">
        <v>248</v>
      </c>
      <c r="B29" s="7" t="s">
        <v>245</v>
      </c>
      <c r="C29" s="7" t="s">
        <v>245</v>
      </c>
      <c r="D29" s="7" t="s">
        <v>245</v>
      </c>
      <c r="E29" s="7" t="s">
        <v>245</v>
      </c>
      <c r="F29" s="7" t="s">
        <v>245</v>
      </c>
      <c r="G29" s="7" t="s">
        <v>245</v>
      </c>
      <c r="H29" s="7" t="s">
        <v>245</v>
      </c>
      <c r="I29" s="7" t="s">
        <v>245</v>
      </c>
      <c r="J29" s="7" t="s">
        <v>245</v>
      </c>
    </row>
    <row r="30" spans="1:10">
      <c r="A30" s="5" t="s">
        <v>157</v>
      </c>
      <c r="B30" s="7">
        <v>2.85</v>
      </c>
      <c r="C30" s="7">
        <v>5.7</v>
      </c>
      <c r="D30" s="7">
        <v>8.5500000000000007</v>
      </c>
      <c r="E30" s="7">
        <v>2.8</v>
      </c>
      <c r="F30" s="7">
        <v>5.4</v>
      </c>
      <c r="G30" s="3">
        <v>5.6</v>
      </c>
      <c r="H30" s="3">
        <v>8.4</v>
      </c>
      <c r="I30" s="3">
        <v>11.2</v>
      </c>
      <c r="J30" s="3">
        <v>11.4</v>
      </c>
    </row>
    <row r="31" spans="1:10" ht="26.25" customHeight="1">
      <c r="A31" s="5" t="s">
        <v>256</v>
      </c>
      <c r="B31" s="7" t="s">
        <v>27</v>
      </c>
      <c r="C31" s="3" t="s">
        <v>27</v>
      </c>
      <c r="D31" s="3" t="s">
        <v>27</v>
      </c>
      <c r="E31" s="3" t="s">
        <v>27</v>
      </c>
      <c r="F31" s="3" t="s">
        <v>27</v>
      </c>
      <c r="G31" s="3" t="s">
        <v>27</v>
      </c>
      <c r="H31" s="3" t="s">
        <v>27</v>
      </c>
      <c r="I31" s="3" t="s">
        <v>27</v>
      </c>
      <c r="J31" s="3" t="s">
        <v>27</v>
      </c>
    </row>
    <row r="32" spans="1:10" ht="126.75" customHeight="1">
      <c r="A32" s="9" t="s">
        <v>62</v>
      </c>
      <c r="B32" s="1"/>
      <c r="C32" s="1"/>
      <c r="D32" s="1"/>
      <c r="E32" s="1"/>
      <c r="F32" s="1"/>
      <c r="G32" s="1"/>
      <c r="H32" s="1"/>
      <c r="I32" s="1"/>
      <c r="J32" s="1"/>
    </row>
    <row r="33" spans="1:10" ht="18.75">
      <c r="A33" s="2" t="s">
        <v>285</v>
      </c>
      <c r="B33" s="41">
        <f>(B34)/1.1</f>
        <v>4863.6363636363631</v>
      </c>
      <c r="C33" s="41">
        <f t="shared" ref="C33:J33" si="0">(C34)/1.1</f>
        <v>9727.2727272727261</v>
      </c>
      <c r="D33" s="41">
        <f t="shared" si="0"/>
        <v>14590.90909090909</v>
      </c>
      <c r="E33" s="41">
        <f t="shared" si="0"/>
        <v>7090.9090909090901</v>
      </c>
      <c r="F33" s="41">
        <f t="shared" si="0"/>
        <v>11000</v>
      </c>
      <c r="G33" s="41">
        <f t="shared" si="0"/>
        <v>14181.81818181818</v>
      </c>
      <c r="H33" s="41">
        <f t="shared" si="0"/>
        <v>20618.181818181816</v>
      </c>
      <c r="I33" s="41">
        <f t="shared" si="0"/>
        <v>28363.63636363636</v>
      </c>
      <c r="J33" s="41">
        <f t="shared" si="0"/>
        <v>19454.545454545452</v>
      </c>
    </row>
    <row r="34" spans="1:10" ht="18.75">
      <c r="A34" s="2" t="s">
        <v>284</v>
      </c>
      <c r="B34" s="41">
        <v>5350</v>
      </c>
      <c r="C34" s="41">
        <v>10700</v>
      </c>
      <c r="D34" s="41">
        <v>16050</v>
      </c>
      <c r="E34" s="41">
        <v>7800</v>
      </c>
      <c r="F34" s="41">
        <v>12100</v>
      </c>
      <c r="G34" s="41">
        <v>15600</v>
      </c>
      <c r="H34" s="41">
        <v>22680</v>
      </c>
      <c r="I34" s="41">
        <v>31200</v>
      </c>
      <c r="J34" s="41">
        <v>21400</v>
      </c>
    </row>
    <row r="35" spans="1:10" ht="18.75">
      <c r="A35" s="94"/>
      <c r="B35" s="95"/>
      <c r="C35" s="95"/>
      <c r="D35" s="95"/>
      <c r="E35" s="95"/>
      <c r="F35" s="95"/>
      <c r="G35" s="95"/>
      <c r="H35" s="95"/>
      <c r="I35" s="95"/>
      <c r="J35" s="95"/>
    </row>
    <row r="36" spans="1:10" ht="15.75" thickBot="1"/>
    <row r="37" spans="1:10" ht="15.75" thickBot="1">
      <c r="A37" s="157" t="s">
        <v>283</v>
      </c>
      <c r="B37" s="155" t="s">
        <v>282</v>
      </c>
      <c r="C37" s="155"/>
      <c r="D37" s="156"/>
      <c r="E37" s="155" t="s">
        <v>282</v>
      </c>
      <c r="F37" s="155"/>
      <c r="G37" s="156"/>
      <c r="H37" s="155" t="s">
        <v>282</v>
      </c>
      <c r="I37" s="155"/>
      <c r="J37" s="156"/>
    </row>
    <row r="38" spans="1:10" ht="30.75" thickBot="1">
      <c r="A38" s="158"/>
      <c r="B38" s="71" t="s">
        <v>290</v>
      </c>
      <c r="C38" s="71" t="s">
        <v>291</v>
      </c>
      <c r="D38" s="71" t="s">
        <v>237</v>
      </c>
      <c r="E38" s="72" t="s">
        <v>292</v>
      </c>
      <c r="F38" s="72" t="s">
        <v>293</v>
      </c>
      <c r="G38" s="72" t="s">
        <v>294</v>
      </c>
      <c r="H38" s="72" t="s">
        <v>295</v>
      </c>
      <c r="I38" s="72" t="s">
        <v>296</v>
      </c>
      <c r="J38" s="73" t="s">
        <v>238</v>
      </c>
    </row>
    <row r="39" spans="1:10" ht="15.75" customHeight="1" thickBot="1">
      <c r="A39" s="56">
        <v>1</v>
      </c>
      <c r="B39" s="65">
        <v>400</v>
      </c>
      <c r="C39" s="66">
        <f>B39*2</f>
        <v>800</v>
      </c>
      <c r="D39" s="67">
        <f>B39*3</f>
        <v>1200</v>
      </c>
      <c r="E39" s="67">
        <v>600</v>
      </c>
      <c r="F39" s="65">
        <f>C39*0.9</f>
        <v>720</v>
      </c>
      <c r="G39" s="67">
        <f>E39*2</f>
        <v>1200</v>
      </c>
      <c r="H39" s="54">
        <f>E39*3</f>
        <v>1800</v>
      </c>
      <c r="I39" s="54">
        <f>E39*4</f>
        <v>2400</v>
      </c>
      <c r="J39" s="55">
        <f>B39*4</f>
        <v>1600</v>
      </c>
    </row>
    <row r="40" spans="1:10" ht="15.75" thickBot="1">
      <c r="A40" s="56">
        <v>2</v>
      </c>
      <c r="B40" s="126">
        <v>280</v>
      </c>
      <c r="C40" s="66">
        <f t="shared" ref="C40:C45" si="1">B40*2</f>
        <v>560</v>
      </c>
      <c r="D40" s="67">
        <f t="shared" ref="D40:D45" si="2">B40*3</f>
        <v>840</v>
      </c>
      <c r="E40" s="70">
        <v>400</v>
      </c>
      <c r="F40" s="65">
        <f t="shared" ref="F40:F45" si="3">C40*0.9</f>
        <v>504</v>
      </c>
      <c r="G40" s="67">
        <f t="shared" ref="G40:G45" si="4">E40*2</f>
        <v>800</v>
      </c>
      <c r="H40" s="54">
        <f t="shared" ref="H40:H45" si="5">E40*3</f>
        <v>1200</v>
      </c>
      <c r="I40" s="54">
        <f t="shared" ref="I40:I45" si="6">E40*4</f>
        <v>1600</v>
      </c>
      <c r="J40" s="55">
        <f t="shared" ref="J40:J45" si="7">B40*4</f>
        <v>1120</v>
      </c>
    </row>
    <row r="41" spans="1:10" ht="15.75" thickBot="1">
      <c r="A41" s="56">
        <v>4</v>
      </c>
      <c r="B41" s="126">
        <v>220</v>
      </c>
      <c r="C41" s="66">
        <f t="shared" si="1"/>
        <v>440</v>
      </c>
      <c r="D41" s="67">
        <f t="shared" si="2"/>
        <v>660</v>
      </c>
      <c r="E41" s="70">
        <v>300</v>
      </c>
      <c r="F41" s="65">
        <f t="shared" si="3"/>
        <v>396</v>
      </c>
      <c r="G41" s="67">
        <f t="shared" si="4"/>
        <v>600</v>
      </c>
      <c r="H41" s="54">
        <f t="shared" si="5"/>
        <v>900</v>
      </c>
      <c r="I41" s="54">
        <f t="shared" si="6"/>
        <v>1200</v>
      </c>
      <c r="J41" s="55">
        <f t="shared" si="7"/>
        <v>880</v>
      </c>
    </row>
    <row r="42" spans="1:10" ht="15.75" thickBot="1">
      <c r="A42" s="56">
        <v>6</v>
      </c>
      <c r="B42" s="126">
        <v>75</v>
      </c>
      <c r="C42" s="66">
        <f t="shared" si="1"/>
        <v>150</v>
      </c>
      <c r="D42" s="67">
        <f t="shared" si="2"/>
        <v>225</v>
      </c>
      <c r="E42" s="70">
        <v>100</v>
      </c>
      <c r="F42" s="65">
        <f t="shared" si="3"/>
        <v>135</v>
      </c>
      <c r="G42" s="67">
        <f t="shared" si="4"/>
        <v>200</v>
      </c>
      <c r="H42" s="54">
        <f t="shared" si="5"/>
        <v>300</v>
      </c>
      <c r="I42" s="54">
        <f t="shared" si="6"/>
        <v>400</v>
      </c>
      <c r="J42" s="55">
        <f t="shared" si="7"/>
        <v>300</v>
      </c>
    </row>
    <row r="43" spans="1:10" ht="15.75" thickBot="1">
      <c r="A43" s="56">
        <v>8</v>
      </c>
      <c r="B43" s="126">
        <v>44</v>
      </c>
      <c r="C43" s="66">
        <f t="shared" si="1"/>
        <v>88</v>
      </c>
      <c r="D43" s="67">
        <f t="shared" si="2"/>
        <v>132</v>
      </c>
      <c r="E43" s="70">
        <v>50</v>
      </c>
      <c r="F43" s="130">
        <f t="shared" si="3"/>
        <v>79.2</v>
      </c>
      <c r="G43" s="67">
        <f t="shared" si="4"/>
        <v>100</v>
      </c>
      <c r="H43" s="54">
        <f t="shared" si="5"/>
        <v>150</v>
      </c>
      <c r="I43" s="54">
        <f t="shared" si="6"/>
        <v>200</v>
      </c>
      <c r="J43" s="55">
        <f t="shared" si="7"/>
        <v>176</v>
      </c>
    </row>
    <row r="44" spans="1:10" ht="15.75" thickBot="1">
      <c r="A44" s="56">
        <v>10</v>
      </c>
      <c r="B44" s="126">
        <v>30</v>
      </c>
      <c r="C44" s="66">
        <f t="shared" si="1"/>
        <v>60</v>
      </c>
      <c r="D44" s="67">
        <f t="shared" si="2"/>
        <v>90</v>
      </c>
      <c r="E44" s="70">
        <v>30</v>
      </c>
      <c r="F44" s="65">
        <f t="shared" si="3"/>
        <v>54</v>
      </c>
      <c r="G44" s="67">
        <f t="shared" si="4"/>
        <v>60</v>
      </c>
      <c r="H44" s="54">
        <f t="shared" si="5"/>
        <v>90</v>
      </c>
      <c r="I44" s="54">
        <f t="shared" si="6"/>
        <v>120</v>
      </c>
      <c r="J44" s="55">
        <f t="shared" si="7"/>
        <v>120</v>
      </c>
    </row>
    <row r="45" spans="1:10" ht="15.75" thickBot="1">
      <c r="A45" s="56">
        <v>12</v>
      </c>
      <c r="B45" s="126">
        <v>20</v>
      </c>
      <c r="C45" s="66">
        <f t="shared" si="1"/>
        <v>40</v>
      </c>
      <c r="D45" s="67">
        <f t="shared" si="2"/>
        <v>60</v>
      </c>
      <c r="E45" s="70">
        <v>20</v>
      </c>
      <c r="F45" s="65">
        <f t="shared" si="3"/>
        <v>36</v>
      </c>
      <c r="G45" s="67">
        <f t="shared" si="4"/>
        <v>40</v>
      </c>
      <c r="H45" s="54">
        <f t="shared" si="5"/>
        <v>60</v>
      </c>
      <c r="I45" s="54">
        <f t="shared" si="6"/>
        <v>80</v>
      </c>
      <c r="J45" s="55">
        <f t="shared" si="7"/>
        <v>80</v>
      </c>
    </row>
  </sheetData>
  <mergeCells count="5">
    <mergeCell ref="A37:A38"/>
    <mergeCell ref="B37:D37"/>
    <mergeCell ref="E37:G37"/>
    <mergeCell ref="H37:J37"/>
    <mergeCell ref="A9:F9"/>
  </mergeCells>
  <hyperlinks>
    <hyperlink ref="B4" r:id="rId1"/>
    <hyperlink ref="C6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4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Содержание</vt:lpstr>
      <vt:lpstr>SLPL 01</vt:lpstr>
      <vt:lpstr>SLPL 02</vt:lpstr>
      <vt:lpstr>SLWP 02</vt:lpstr>
      <vt:lpstr>Progress Led</vt:lpstr>
      <vt:lpstr>Светотроника</vt:lpstr>
      <vt:lpstr>СУСЫ</vt:lpstr>
      <vt:lpstr>SkyLight</vt:lpstr>
      <vt:lpstr>Шевроны</vt:lpstr>
      <vt:lpstr>Прожектора LED</vt:lpstr>
      <vt:lpstr>Прожектора Led 2</vt:lpstr>
      <vt:lpstr>Промышленные LED Световые систе</vt:lpstr>
      <vt:lpstr>Промышленные Led Скайлайт</vt:lpstr>
      <vt:lpstr>Промышленные LED SVT</vt:lpstr>
      <vt:lpstr>Промышленные LED СПП</vt:lpstr>
    </vt:vector>
  </TitlesOfParts>
  <Company>XTreme.ws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pashkov</dc:creator>
  <cp:lastModifiedBy>pashkov</cp:lastModifiedBy>
  <cp:lastPrinted>2015-05-28T11:07:09Z</cp:lastPrinted>
  <dcterms:created xsi:type="dcterms:W3CDTF">2014-09-16T10:55:00Z</dcterms:created>
  <dcterms:modified xsi:type="dcterms:W3CDTF">2015-05-28T11:07:33Z</dcterms:modified>
</cp:coreProperties>
</file>